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ТП КОМИССИЯ\ТП КОМИССИЯ 2024\заседание 16 от 30.09.2024\"/>
    </mc:Choice>
  </mc:AlternateContent>
  <bookViews>
    <workbookView xWindow="0" yWindow="0" windowWidth="11400" windowHeight="5895" tabRatio="836" firstSheet="4" activeTab="7"/>
  </bookViews>
  <sheets>
    <sheet name="прил 4 ВМП" sheetId="8" r:id="rId1"/>
    <sheet name="прил 3.2 ДС МЕР ОДА" sheetId="10" r:id="rId2"/>
    <sheet name="прил 3.1 ДС МЕР кардио" sheetId="9" r:id="rId3"/>
    <sheet name="прил 2.4 ДИСП УГЛУБ" sheetId="6" r:id="rId4"/>
    <sheet name="прил 2.3 ДИСП ВЗР 1 эт." sheetId="7" r:id="rId5"/>
    <sheet name="прил 2.2 ДИСП ВРВ" sheetId="4" r:id="rId6"/>
    <sheet name="прил 2.1 АПП ДН ОНК" sheetId="5" r:id="rId7"/>
    <sheet name="прил 1.3 АПП гин." sheetId="2" r:id="rId8"/>
    <sheet name="прил 1.2 АПП  стомат" sheetId="3" r:id="rId9"/>
    <sheet name="прил 1.1 АПП тер." sheetId="1" r:id="rId10"/>
  </sheets>
  <definedNames>
    <definedName name="_xlnm._FilterDatabase" localSheetId="9" hidden="1">'прил 1.1 АПП тер.'!$B$1:$B$1</definedName>
    <definedName name="_xlnm._FilterDatabase" localSheetId="6" hidden="1">'прил 2.1 АПП ДН ОНК'!$B$1:$B$30</definedName>
    <definedName name="_xlnm._FilterDatabase" localSheetId="5" hidden="1">'прил 2.2 ДИСП ВРВ'!$B$1:$B$320</definedName>
    <definedName name="_xlnm._FilterDatabase" localSheetId="4" hidden="1">'прил 2.3 ДИСП ВЗР 1 эт.'!$B$1:$B$104</definedName>
    <definedName name="_xlnm._FilterDatabase" localSheetId="3" hidden="1">'прил 2.4 ДИСП УГЛУБ'!$B$1:$B$646</definedName>
    <definedName name="_xlnm._FilterDatabase" localSheetId="2" hidden="1">'прил 3.1 ДС МЕР кардио'!$B$1:$B$32</definedName>
    <definedName name="_xlnm._FilterDatabase" localSheetId="0" hidden="1">'прил 4 ВМП'!$B$1:$B$33</definedName>
    <definedName name="_xlnm.Print_Area" localSheetId="0">'прил 4 ВМП'!$A$1:$H$19</definedName>
  </definedNames>
  <calcPr calcId="162913" fullPrecision="0"/>
</workbook>
</file>

<file path=xl/calcChain.xml><?xml version="1.0" encoding="utf-8"?>
<calcChain xmlns="http://schemas.openxmlformats.org/spreadsheetml/2006/main">
  <c r="F19" i="8" l="1"/>
  <c r="E19" i="8"/>
  <c r="G19" i="8"/>
  <c r="D19" i="8"/>
  <c r="C19" i="8"/>
  <c r="H18" i="10" l="1"/>
  <c r="G18" i="10"/>
  <c r="F18" i="10"/>
  <c r="E18" i="10"/>
  <c r="H18" i="8" l="1"/>
  <c r="H19" i="8" s="1"/>
  <c r="G18" i="8"/>
</calcChain>
</file>

<file path=xl/sharedStrings.xml><?xml version="1.0" encoding="utf-8"?>
<sst xmlns="http://schemas.openxmlformats.org/spreadsheetml/2006/main" count="685" uniqueCount="191">
  <si>
    <t>Расчет лимитов подушевого финансирования первичной медико-санитарной помощи по профилю 'терапия'  на Сентябрь 2024 года</t>
  </si>
  <si>
    <t>МО</t>
  </si>
  <si>
    <t>Численность прикрепленного населения на 1 число месяца</t>
  </si>
  <si>
    <t>ГАУЗ «OOКБ № 2»</t>
  </si>
  <si>
    <t>ГАУЗ «ООБ № 3»</t>
  </si>
  <si>
    <t>ФГБОУ ВО ОрГМУ Минздрава России</t>
  </si>
  <si>
    <t>ГАУЗ «ГКБ № 1» г.Оренбурга</t>
  </si>
  <si>
    <t>ГАУЗ «ГКБ им. Н.И. Пирогова» г.Оренбурга</t>
  </si>
  <si>
    <t>ГАУЗ «ДГКБ» г. Оренбурга</t>
  </si>
  <si>
    <t>ГАУЗ «ГБ» г. Орска</t>
  </si>
  <si>
    <t>ГАУЗ «ДГБ» г. Орска</t>
  </si>
  <si>
    <t>ГАУЗ «ДГБ» г.Новотроицка</t>
  </si>
  <si>
    <t>ГАУЗ «БСМП» г.Новотроицка</t>
  </si>
  <si>
    <t>ГБУЗ «ГБ» г.Медногорска</t>
  </si>
  <si>
    <t>ГАУЗ «ББСМП им. академика Н.А. Семашко»</t>
  </si>
  <si>
    <t>ГБУЗ «ГБ» г.Бугуруслана</t>
  </si>
  <si>
    <t>ГБУЗ «Абдулинская МБ»</t>
  </si>
  <si>
    <t>ГБУЗ «Адамовская РБ»</t>
  </si>
  <si>
    <t>ГБУЗ «Александровская РБ»</t>
  </si>
  <si>
    <t>ГБУЗ «Асекеевская РБ»</t>
  </si>
  <si>
    <t>ГБУЗ «Беляевская РБ»</t>
  </si>
  <si>
    <t>ГБУЗ «Восточная территориальная МБ»</t>
  </si>
  <si>
    <t>ГБУЗ «ГБ» г. Гая</t>
  </si>
  <si>
    <t>ГБУЗ «Грачевская РБ»</t>
  </si>
  <si>
    <t>ГБУЗ «Илекская РБ»</t>
  </si>
  <si>
    <t>ГАУЗ «Кваркенская РБ»</t>
  </si>
  <si>
    <t>ГБУЗ «ГБ» г. Кувандыка</t>
  </si>
  <si>
    <t>ГБУЗ «Курманаевская РБ»</t>
  </si>
  <si>
    <t>ГАУЗ «Новоорская РБ»</t>
  </si>
  <si>
    <t>ГБУЗ «Новосергиевская РБ»</t>
  </si>
  <si>
    <t>ГАУЗ «Октябрьская РБ»</t>
  </si>
  <si>
    <t>ГАУЗ «Оренбургская РБ»</t>
  </si>
  <si>
    <t>ГБУЗ «Первомайская РБ»</t>
  </si>
  <si>
    <t>ГБУЗ «Переволоцкая РБ»</t>
  </si>
  <si>
    <t>ГБУЗ «Сакмарская РБ»</t>
  </si>
  <si>
    <t>ГБУЗ «Саракташская РБ»</t>
  </si>
  <si>
    <t>ГБУЗ «Северная РБ»</t>
  </si>
  <si>
    <t>ГАУЗ «Соль-Илецкая МБ»</t>
  </si>
  <si>
    <t>ГБУЗ «Сорочинская МБ»</t>
  </si>
  <si>
    <t>ГБУЗ «Ташлинская РБ»</t>
  </si>
  <si>
    <t>ГБУЗ «Тоцкая РБ»</t>
  </si>
  <si>
    <t>ГБУЗ «Тюльганская РБ»</t>
  </si>
  <si>
    <t>ГБУЗ «Шарлыкская РБ»</t>
  </si>
  <si>
    <t>Студенческая поликлиника ОГУ</t>
  </si>
  <si>
    <t>ЧУЗ «КБ «РЖД-Медицина» г.Оренбург»</t>
  </si>
  <si>
    <t>ФКУЗ МСЧ-56 ФСИН России</t>
  </si>
  <si>
    <t>ФКУЗ «МСЧ МВД России по Оренбургской области»</t>
  </si>
  <si>
    <t>ООО «Клиника промышленной медицины»</t>
  </si>
  <si>
    <t>ООО «Поликлиника «Полимедика Оренбург»</t>
  </si>
  <si>
    <t>ООО «Поликлиники Оренбуржья»</t>
  </si>
  <si>
    <t>Итого по области</t>
  </si>
  <si>
    <t>Приложение 1.1 к протоколу заседания  Комиссии по разработке ТП ОМС № 16 от 30.09.2024 г.</t>
  </si>
  <si>
    <t>Гарантированная часть</t>
  </si>
  <si>
    <t>Расчет лимитов подушевого финансирования первичной медико-санитарной помощи по профилю 'стоматология'  на Сентябрь 2024 года</t>
  </si>
  <si>
    <t>ГАУЗ «ООКСП»</t>
  </si>
  <si>
    <t>ГАУЗ «СП» г. Орска</t>
  </si>
  <si>
    <t>ГАУЗ «СП» г.Новотроицка</t>
  </si>
  <si>
    <t>ГАУЗ «СП» г.Бугуруслана</t>
  </si>
  <si>
    <t>ООО «Лекарь»</t>
  </si>
  <si>
    <t>ООО «Нео-Дент»</t>
  </si>
  <si>
    <t>ООО «КАМАЮН»</t>
  </si>
  <si>
    <t>ООО «РадаДент плюс»</t>
  </si>
  <si>
    <t>ООО Стоматологическая клиника «Улыбка»</t>
  </si>
  <si>
    <t>ООО «Мисс Дента»</t>
  </si>
  <si>
    <t>ООО «МИЛАВИТА»</t>
  </si>
  <si>
    <t>ООО «СтомКит»</t>
  </si>
  <si>
    <t>ООО «Денталика» (на ул. Гаранькина)</t>
  </si>
  <si>
    <t>ООО «Евромедцентр»</t>
  </si>
  <si>
    <t>ООО «ЛАЗУРЬ»</t>
  </si>
  <si>
    <t>ООО «Стоматологическая поликлиника «Ростошь»</t>
  </si>
  <si>
    <t>ООО «Диа-Дента»</t>
  </si>
  <si>
    <t>ООО «Елена»</t>
  </si>
  <si>
    <t>ООО «Евро-Дент»</t>
  </si>
  <si>
    <t>ООО «Мила Дента»</t>
  </si>
  <si>
    <t>ООО «Новодент»</t>
  </si>
  <si>
    <t>ООО «ДЕНТА - ЛЮКС»</t>
  </si>
  <si>
    <t>ООО «МедиСтом»</t>
  </si>
  <si>
    <t>ООО «Стома+»</t>
  </si>
  <si>
    <t>ООО «Дент Арт»</t>
  </si>
  <si>
    <t>Расчет лимитов подушевого финансирования первичной медико-санитарной помощи по профилю 'гинекология'  на Сентябрь 2024 года</t>
  </si>
  <si>
    <t>ГАУЗ «ОКПЦ»</t>
  </si>
  <si>
    <t>ГАУЗ «ОМПЦ»</t>
  </si>
  <si>
    <t>ООО «Кристалл - Дент»</t>
  </si>
  <si>
    <t>Приложение 1.2 к протоколу заседания  Комиссии по разработке ТП ОМС № 16 от 30.09.2024 г.</t>
  </si>
  <si>
    <t>Приложение 1.3 к протоколу заседания  Комиссии по разработке ТП ОМС № 16 от 30.09.2024 г.</t>
  </si>
  <si>
    <t>560264</t>
  </si>
  <si>
    <t>Январь 2024 г.</t>
  </si>
  <si>
    <t>560259</t>
  </si>
  <si>
    <t>560007</t>
  </si>
  <si>
    <t>ГАУЗ «ООКОД»</t>
  </si>
  <si>
    <t>Июль 2024 г.</t>
  </si>
  <si>
    <t>560008</t>
  </si>
  <si>
    <t>ГАУЗ «ООД»</t>
  </si>
  <si>
    <t>560325</t>
  </si>
  <si>
    <t>560086</t>
  </si>
  <si>
    <t>560283</t>
  </si>
  <si>
    <t>560332</t>
  </si>
  <si>
    <t>Август 2024 г.</t>
  </si>
  <si>
    <t>Итог</t>
  </si>
  <si>
    <t>560014</t>
  </si>
  <si>
    <t>560267</t>
  </si>
  <si>
    <t>560268</t>
  </si>
  <si>
    <t>560206</t>
  </si>
  <si>
    <t>560043</t>
  </si>
  <si>
    <t>560214</t>
  </si>
  <si>
    <t>560275</t>
  </si>
  <si>
    <t>560269</t>
  </si>
  <si>
    <t>560053</t>
  </si>
  <si>
    <t>560055</t>
  </si>
  <si>
    <t>560056</t>
  </si>
  <si>
    <t>560057</t>
  </si>
  <si>
    <t>560270</t>
  </si>
  <si>
    <t>560058</t>
  </si>
  <si>
    <t>560059</t>
  </si>
  <si>
    <t>560061</t>
  </si>
  <si>
    <t>560062</t>
  </si>
  <si>
    <t>560064</t>
  </si>
  <si>
    <t>560065</t>
  </si>
  <si>
    <t>560067</t>
  </si>
  <si>
    <t>560068</t>
  </si>
  <si>
    <t>560069</t>
  </si>
  <si>
    <t>560070</t>
  </si>
  <si>
    <t>560071</t>
  </si>
  <si>
    <t>560072</t>
  </si>
  <si>
    <t>560074</t>
  </si>
  <si>
    <t>560075</t>
  </si>
  <si>
    <t>560077</t>
  </si>
  <si>
    <t>560271</t>
  </si>
  <si>
    <t>560272</t>
  </si>
  <si>
    <t>560080</t>
  </si>
  <si>
    <t>560081</t>
  </si>
  <si>
    <t>560082</t>
  </si>
  <si>
    <t>560083</t>
  </si>
  <si>
    <t>560085</t>
  </si>
  <si>
    <t>560098</t>
  </si>
  <si>
    <t>560101</t>
  </si>
  <si>
    <t>Март 2024 г.</t>
  </si>
  <si>
    <t>560265</t>
  </si>
  <si>
    <t>560033</t>
  </si>
  <si>
    <t>560099</t>
  </si>
  <si>
    <t>560263</t>
  </si>
  <si>
    <t>ГАУЗ «ОЦМР»</t>
  </si>
  <si>
    <t>Февраль 2024 г.</t>
  </si>
  <si>
    <t>Апрель 2024 г.</t>
  </si>
  <si>
    <t>Май 2024 г.</t>
  </si>
  <si>
    <t>Июнь 2024 г.</t>
  </si>
  <si>
    <t>Сентябрь 2024 г.</t>
  </si>
  <si>
    <t>Октябрь 2024 г.</t>
  </si>
  <si>
    <t>Ноябрь 2024 г.</t>
  </si>
  <si>
    <t>Декабрь 2024 г.</t>
  </si>
  <si>
    <t>560090</t>
  </si>
  <si>
    <t>АО «Санаторий - профилакторий «Солнечный»</t>
  </si>
  <si>
    <t>560220</t>
  </si>
  <si>
    <t>ГАУЗ «ОДКБ»</t>
  </si>
  <si>
    <t>ВМП Педиатрия 36</t>
  </si>
  <si>
    <t>ВМП Педиатрия 37</t>
  </si>
  <si>
    <t>ВМП Педиатрия 38</t>
  </si>
  <si>
    <t>ВМП Урология 74</t>
  </si>
  <si>
    <t>ВМП Сердечно-сосудистая хирургия 43</t>
  </si>
  <si>
    <t>ВМП Сердечно-сосудистая хирургия 47</t>
  </si>
  <si>
    <t>Код МОЕР</t>
  </si>
  <si>
    <t xml:space="preserve">Утверждено на 2024г. </t>
  </si>
  <si>
    <t xml:space="preserve">Корректировка </t>
  </si>
  <si>
    <t>Утвердить  с учетом корректировки</t>
  </si>
  <si>
    <t>Сумма, руб.</t>
  </si>
  <si>
    <t>ЗС</t>
  </si>
  <si>
    <t>МО/период</t>
  </si>
  <si>
    <t xml:space="preserve">Корректировка объемов предоставления амбулаторной медицинской помощи по блоку  "ДИСП.ВЗР. (I этап)"   на 2024г. </t>
  </si>
  <si>
    <t xml:space="preserve">Приложение 2.1 к протоколу заседания  Комиссии по разработке ТП ОМС № 16 от 30.09.2024г.   </t>
  </si>
  <si>
    <t xml:space="preserve">Приложение 2.3 к протоколу заседания  Комиссии по разработке ТП ОМС № 16 от 30.09.2024г.   </t>
  </si>
  <si>
    <t xml:space="preserve">Корректировка объемов предоставления амбулаторной медицинской помощи по блоку  "АПП ДН ОНК"   на 2024г. </t>
  </si>
  <si>
    <t xml:space="preserve">Корректировка объемов предоставления амбулаторной медицинской помощи по блоку  "ДИСП.ВРВ"   на 2024г. </t>
  </si>
  <si>
    <t xml:space="preserve">Приложение 2.2 к протоколу заседания  Комиссии по разработке ТП ОМС № 16 от 30.09.2024г.   </t>
  </si>
  <si>
    <t xml:space="preserve">Корректировка объемов предоставления амбулаторной медицинской помощи по блоку  "ДИСП. УГЛУБ."   на 2024г. </t>
  </si>
  <si>
    <t xml:space="preserve">Приложение 2.4 к протоколу заседания  Комиссии по разработке ТП ОМС № 16 от 30.09.2024г.   </t>
  </si>
  <si>
    <t xml:space="preserve">Корректировка объемов предоставления стационарозамещающей медицинской помощи по блоку  "ДС МЕР кардио"   на 2024г. </t>
  </si>
  <si>
    <t>Корректировка объемов предоставления высокотехнологичной медицинской помощи на 2024год.</t>
  </si>
  <si>
    <t>План на 2024г.</t>
  </si>
  <si>
    <t xml:space="preserve">корректировка
</t>
  </si>
  <si>
    <t>ОПМП после корректировки</t>
  </si>
  <si>
    <t>сумма</t>
  </si>
  <si>
    <t>МТР</t>
  </si>
  <si>
    <t>МО/группа ВМП/период</t>
  </si>
  <si>
    <t xml:space="preserve">Приложение 4 к протоколу заседания  Комиссии по разработке ТП ОМС № 16 от 30.09.2024г.   </t>
  </si>
  <si>
    <t xml:space="preserve">Приложение 3.1 к протоколу заседания  Комиссии по разработке ТП ОМС № 16 от 30.09.2024г.   </t>
  </si>
  <si>
    <t xml:space="preserve">Корректировка объемов предоставления стационарозамещающей медицинской помощи по блоку  "ДС МЕР ОДА"   на 2024г. </t>
  </si>
  <si>
    <t xml:space="preserve">Приложение 3.2 к протоколу заседания  Комиссии по разработке ТП ОМС № 16 от 30.09.2024г.   </t>
  </si>
  <si>
    <t>ВМП Сердечно-сосудистая хирургия 46</t>
  </si>
  <si>
    <t>ВМП Сердечно-сосудистая хирургия 49</t>
  </si>
  <si>
    <t>ВМП Сердечно-сосудистая хирургия 50</t>
  </si>
  <si>
    <t>ВМП Сердечно-сосудистая хирургия 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</si>
</sst>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#,##0.00_ ;\-#,##0.00\ "/>
  </numFmts>
  <fonts count="13" x14ac:knownFonts="1">
    <font>
      <sz val="8"/>
      <name val="Arial"/>
    </font>
    <font>
      <sz val="8"/>
      <name val="Arial"/>
      <family val="2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1"/>
  </cellStyleXfs>
  <cellXfs count="89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NumberFormat="1" applyFont="1" applyAlignment="1">
      <alignment wrapText="1"/>
    </xf>
    <xf numFmtId="0" fontId="3" fillId="0" borderId="0" xfId="0" applyFont="1" applyAlignment="1">
      <alignment vertical="center"/>
    </xf>
    <xf numFmtId="0" fontId="3" fillId="0" borderId="0" xfId="0" applyFont="1" applyFill="1"/>
    <xf numFmtId="0" fontId="3" fillId="0" borderId="4" xfId="0" applyFont="1" applyFill="1" applyBorder="1" applyAlignment="1">
      <alignment horizontal="center" vertical="center" wrapText="1"/>
    </xf>
    <xf numFmtId="0" fontId="6" fillId="0" borderId="0" xfId="0" applyFont="1"/>
    <xf numFmtId="0" fontId="3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6" fillId="0" borderId="0" xfId="0" applyFont="1" applyFill="1" applyAlignment="1">
      <alignment horizontal="left"/>
    </xf>
    <xf numFmtId="0" fontId="6" fillId="0" borderId="0" xfId="0" applyFont="1" applyFill="1"/>
    <xf numFmtId="0" fontId="8" fillId="0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left"/>
    </xf>
    <xf numFmtId="0" fontId="9" fillId="3" borderId="4" xfId="1" applyFont="1" applyFill="1" applyBorder="1" applyAlignment="1">
      <alignment horizontal="left" vertical="top" wrapText="1"/>
    </xf>
    <xf numFmtId="4" fontId="9" fillId="3" borderId="4" xfId="1" applyNumberFormat="1" applyFont="1" applyFill="1" applyBorder="1" applyAlignment="1">
      <alignment horizontal="right" vertical="top" wrapText="1"/>
    </xf>
    <xf numFmtId="1" fontId="9" fillId="3" borderId="4" xfId="1" applyNumberFormat="1" applyFont="1" applyFill="1" applyBorder="1" applyAlignment="1">
      <alignment horizontal="right" vertical="top" wrapText="1"/>
    </xf>
    <xf numFmtId="3" fontId="9" fillId="3" borderId="4" xfId="1" applyNumberFormat="1" applyFont="1" applyFill="1" applyBorder="1" applyAlignment="1">
      <alignment horizontal="right" vertical="top" wrapText="1"/>
    </xf>
    <xf numFmtId="0" fontId="10" fillId="0" borderId="0" xfId="0" applyFont="1"/>
    <xf numFmtId="0" fontId="4" fillId="2" borderId="4" xfId="1" applyFont="1" applyFill="1" applyBorder="1" applyAlignment="1">
      <alignment horizontal="left" vertical="top" wrapText="1"/>
    </xf>
    <xf numFmtId="4" fontId="4" fillId="2" borderId="4" xfId="1" applyNumberFormat="1" applyFont="1" applyFill="1" applyBorder="1" applyAlignment="1">
      <alignment horizontal="right" vertical="top" wrapText="1"/>
    </xf>
    <xf numFmtId="1" fontId="4" fillId="2" borderId="4" xfId="1" applyNumberFormat="1" applyFont="1" applyFill="1" applyBorder="1" applyAlignment="1">
      <alignment horizontal="right" vertical="top" wrapText="1"/>
    </xf>
    <xf numFmtId="3" fontId="4" fillId="2" borderId="4" xfId="1" applyNumberFormat="1" applyFont="1" applyFill="1" applyBorder="1" applyAlignment="1">
      <alignment horizontal="right" vertical="top" wrapText="1"/>
    </xf>
    <xf numFmtId="4" fontId="4" fillId="0" borderId="4" xfId="1" applyNumberFormat="1" applyFont="1" applyFill="1" applyBorder="1" applyAlignment="1">
      <alignment horizontal="right" vertical="top" wrapText="1"/>
    </xf>
    <xf numFmtId="4" fontId="9" fillId="4" borderId="4" xfId="1" applyNumberFormat="1" applyFont="1" applyFill="1" applyBorder="1" applyAlignment="1">
      <alignment horizontal="right" vertical="top" wrapText="1"/>
    </xf>
    <xf numFmtId="1" fontId="9" fillId="4" borderId="4" xfId="1" applyNumberFormat="1" applyFont="1" applyFill="1" applyBorder="1" applyAlignment="1">
      <alignment horizontal="right" vertical="top" wrapText="1"/>
    </xf>
    <xf numFmtId="3" fontId="9" fillId="4" borderId="4" xfId="1" applyNumberFormat="1" applyFont="1" applyFill="1" applyBorder="1" applyAlignment="1">
      <alignment horizontal="right" vertical="top" wrapText="1"/>
    </xf>
    <xf numFmtId="0" fontId="9" fillId="3" borderId="4" xfId="0" applyFont="1" applyFill="1" applyBorder="1" applyAlignment="1">
      <alignment horizontal="left" vertical="top" wrapText="1"/>
    </xf>
    <xf numFmtId="4" fontId="9" fillId="3" borderId="4" xfId="0" applyNumberFormat="1" applyFont="1" applyFill="1" applyBorder="1" applyAlignment="1">
      <alignment horizontal="right" vertical="top" wrapText="1"/>
    </xf>
    <xf numFmtId="1" fontId="9" fillId="3" borderId="4" xfId="0" applyNumberFormat="1" applyFont="1" applyFill="1" applyBorder="1" applyAlignment="1">
      <alignment horizontal="right" vertical="top" wrapText="1"/>
    </xf>
    <xf numFmtId="3" fontId="9" fillId="3" borderId="4" xfId="0" applyNumberFormat="1" applyFont="1" applyFill="1" applyBorder="1" applyAlignment="1">
      <alignment horizontal="right" vertical="top" wrapText="1"/>
    </xf>
    <xf numFmtId="0" fontId="4" fillId="2" borderId="4" xfId="0" applyFont="1" applyFill="1" applyBorder="1" applyAlignment="1">
      <alignment horizontal="left" vertical="top" wrapText="1" indent="2"/>
    </xf>
    <xf numFmtId="0" fontId="4" fillId="2" borderId="4" xfId="0" applyFont="1" applyFill="1" applyBorder="1" applyAlignment="1">
      <alignment horizontal="left" vertical="top" wrapText="1"/>
    </xf>
    <xf numFmtId="4" fontId="4" fillId="2" borderId="4" xfId="0" applyNumberFormat="1" applyFont="1" applyFill="1" applyBorder="1" applyAlignment="1">
      <alignment horizontal="right" vertical="top" wrapText="1"/>
    </xf>
    <xf numFmtId="1" fontId="4" fillId="2" borderId="4" xfId="0" applyNumberFormat="1" applyFont="1" applyFill="1" applyBorder="1" applyAlignment="1">
      <alignment horizontal="right" vertical="top" wrapText="1"/>
    </xf>
    <xf numFmtId="3" fontId="4" fillId="2" borderId="4" xfId="0" applyNumberFormat="1" applyFont="1" applyFill="1" applyBorder="1" applyAlignment="1">
      <alignment horizontal="right" vertical="top" wrapText="1"/>
    </xf>
    <xf numFmtId="4" fontId="4" fillId="0" borderId="4" xfId="0" applyNumberFormat="1" applyFont="1" applyFill="1" applyBorder="1" applyAlignment="1">
      <alignment horizontal="right" vertical="top" wrapText="1"/>
    </xf>
    <xf numFmtId="1" fontId="4" fillId="0" borderId="4" xfId="0" applyNumberFormat="1" applyFont="1" applyFill="1" applyBorder="1" applyAlignment="1">
      <alignment horizontal="right" vertical="top" wrapText="1"/>
    </xf>
    <xf numFmtId="0" fontId="10" fillId="0" borderId="0" xfId="0" applyFont="1" applyFill="1"/>
    <xf numFmtId="0" fontId="9" fillId="3" borderId="4" xfId="0" applyFont="1" applyFill="1" applyBorder="1" applyAlignment="1">
      <alignment horizontal="left" vertical="top" wrapText="1"/>
    </xf>
    <xf numFmtId="0" fontId="10" fillId="0" borderId="0" xfId="0" applyFont="1" applyAlignment="1">
      <alignment horizontal="left"/>
    </xf>
    <xf numFmtId="4" fontId="10" fillId="0" borderId="0" xfId="0" applyNumberFormat="1" applyFont="1" applyAlignment="1">
      <alignment horizontal="left"/>
    </xf>
    <xf numFmtId="4" fontId="10" fillId="0" borderId="0" xfId="0" applyNumberFormat="1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9" fillId="2" borderId="4" xfId="0" applyFont="1" applyFill="1" applyBorder="1" applyAlignment="1">
      <alignment horizontal="left" vertical="top" wrapText="1" indent="2"/>
    </xf>
    <xf numFmtId="3" fontId="4" fillId="0" borderId="4" xfId="0" applyNumberFormat="1" applyFont="1" applyFill="1" applyBorder="1" applyAlignment="1">
      <alignment horizontal="right" vertical="top" wrapText="1"/>
    </xf>
    <xf numFmtId="0" fontId="9" fillId="2" borderId="4" xfId="1" applyFont="1" applyFill="1" applyBorder="1" applyAlignment="1">
      <alignment horizontal="left" vertical="top" wrapText="1" indent="2"/>
    </xf>
    <xf numFmtId="3" fontId="4" fillId="0" borderId="4" xfId="1" applyNumberFormat="1" applyFont="1" applyFill="1" applyBorder="1" applyAlignment="1">
      <alignment horizontal="right" vertical="top" wrapText="1"/>
    </xf>
    <xf numFmtId="0" fontId="10" fillId="0" borderId="1" xfId="1" applyFont="1"/>
    <xf numFmtId="4" fontId="10" fillId="0" borderId="1" xfId="1" applyNumberFormat="1" applyFont="1" applyAlignment="1">
      <alignment horizontal="left"/>
    </xf>
    <xf numFmtId="0" fontId="10" fillId="0" borderId="1" xfId="1" applyFont="1" applyAlignment="1">
      <alignment horizontal="left"/>
    </xf>
    <xf numFmtId="0" fontId="9" fillId="3" borderId="4" xfId="0" applyFont="1" applyFill="1" applyBorder="1" applyAlignment="1">
      <alignment horizontal="right" vertical="top" wrapText="1"/>
    </xf>
    <xf numFmtId="0" fontId="4" fillId="2" borderId="4" xfId="0" applyFont="1" applyFill="1" applyBorder="1" applyAlignment="1">
      <alignment horizontal="right" vertical="top" wrapText="1"/>
    </xf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wrapText="1"/>
    </xf>
    <xf numFmtId="3" fontId="10" fillId="2" borderId="2" xfId="0" applyNumberFormat="1" applyFont="1" applyFill="1" applyBorder="1" applyAlignment="1">
      <alignment horizontal="right" vertical="center"/>
    </xf>
    <xf numFmtId="1" fontId="10" fillId="2" borderId="2" xfId="0" applyNumberFormat="1" applyFont="1" applyFill="1" applyBorder="1" applyAlignment="1">
      <alignment horizontal="right" vertical="center"/>
    </xf>
    <xf numFmtId="0" fontId="9" fillId="3" borderId="4" xfId="0" applyFont="1" applyFill="1" applyBorder="1" applyAlignment="1">
      <alignment horizontal="left" vertical="top" wrapText="1"/>
    </xf>
    <xf numFmtId="0" fontId="9" fillId="2" borderId="4" xfId="0" applyFont="1" applyFill="1" applyBorder="1" applyAlignment="1">
      <alignment horizontal="left" vertical="top" wrapText="1" indent="1"/>
    </xf>
    <xf numFmtId="0" fontId="9" fillId="2" borderId="4" xfId="0" applyFont="1" applyFill="1" applyBorder="1" applyAlignment="1">
      <alignment horizontal="left" vertical="top" wrapText="1"/>
    </xf>
    <xf numFmtId="4" fontId="9" fillId="2" borderId="4" xfId="0" applyNumberFormat="1" applyFont="1" applyFill="1" applyBorder="1" applyAlignment="1">
      <alignment horizontal="right" vertical="top" wrapText="1"/>
    </xf>
    <xf numFmtId="1" fontId="9" fillId="2" borderId="4" xfId="0" applyNumberFormat="1" applyFont="1" applyFill="1" applyBorder="1" applyAlignment="1">
      <alignment horizontal="right" vertical="top" wrapText="1"/>
    </xf>
    <xf numFmtId="3" fontId="9" fillId="2" borderId="4" xfId="0" applyNumberFormat="1" applyFont="1" applyFill="1" applyBorder="1" applyAlignment="1">
      <alignment horizontal="right" vertical="top" wrapText="1"/>
    </xf>
    <xf numFmtId="4" fontId="9" fillId="0" borderId="4" xfId="0" applyNumberFormat="1" applyFont="1" applyFill="1" applyBorder="1" applyAlignment="1">
      <alignment horizontal="right" vertical="top" wrapText="1"/>
    </xf>
    <xf numFmtId="3" fontId="9" fillId="0" borderId="4" xfId="0" applyNumberFormat="1" applyFont="1" applyFill="1" applyBorder="1" applyAlignment="1">
      <alignment horizontal="right" vertical="top" wrapText="1"/>
    </xf>
    <xf numFmtId="0" fontId="9" fillId="0" borderId="4" xfId="1" applyFont="1" applyFill="1" applyBorder="1" applyAlignment="1">
      <alignment horizontal="left" vertical="top" wrapText="1" indent="1"/>
    </xf>
    <xf numFmtId="0" fontId="9" fillId="0" borderId="4" xfId="1" applyFont="1" applyFill="1" applyBorder="1" applyAlignment="1">
      <alignment horizontal="left" vertical="top" wrapText="1"/>
    </xf>
    <xf numFmtId="4" fontId="9" fillId="0" borderId="4" xfId="1" applyNumberFormat="1" applyFont="1" applyFill="1" applyBorder="1" applyAlignment="1">
      <alignment horizontal="right" vertical="top" wrapText="1"/>
    </xf>
    <xf numFmtId="1" fontId="9" fillId="0" borderId="4" xfId="1" applyNumberFormat="1" applyFont="1" applyFill="1" applyBorder="1" applyAlignment="1">
      <alignment horizontal="right" vertical="top" wrapText="1"/>
    </xf>
    <xf numFmtId="3" fontId="9" fillId="0" borderId="4" xfId="1" applyNumberFormat="1" applyFont="1" applyFill="1" applyBorder="1" applyAlignment="1">
      <alignment horizontal="right" vertical="top" wrapText="1"/>
    </xf>
    <xf numFmtId="0" fontId="4" fillId="0" borderId="1" xfId="0" applyNumberFormat="1" applyFont="1" applyBorder="1" applyAlignment="1">
      <alignment horizontal="right" wrapText="1"/>
    </xf>
    <xf numFmtId="0" fontId="9" fillId="3" borderId="4" xfId="1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wrapText="1"/>
    </xf>
    <xf numFmtId="0" fontId="9" fillId="3" borderId="4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 wrapText="1"/>
    </xf>
    <xf numFmtId="164" fontId="3" fillId="0" borderId="4" xfId="1" applyNumberFormat="1" applyFont="1" applyFill="1" applyBorder="1" applyAlignment="1">
      <alignment horizontal="center" vertical="center" wrapText="1"/>
    </xf>
    <xf numFmtId="165" fontId="3" fillId="0" borderId="4" xfId="1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righ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view="pageBreakPreview" topLeftCell="B1" zoomScale="160" zoomScaleNormal="100" zoomScaleSheetLayoutView="160" workbookViewId="0">
      <selection activeCell="B13" sqref="B13"/>
    </sheetView>
  </sheetViews>
  <sheetFormatPr defaultRowHeight="11.25" outlineLevelRow="1" x14ac:dyDescent="0.2"/>
  <cols>
    <col min="1" max="1" width="13.33203125" style="19" customWidth="1"/>
    <col min="2" max="2" width="33.6640625" style="19" customWidth="1"/>
    <col min="3" max="3" width="13.5" style="19" customWidth="1"/>
    <col min="4" max="4" width="5.83203125" style="19" customWidth="1"/>
    <col min="5" max="5" width="11.1640625" style="19" customWidth="1"/>
    <col min="6" max="6" width="5.33203125" style="19" customWidth="1"/>
    <col min="7" max="7" width="13.83203125" style="19" customWidth="1"/>
    <col min="8" max="16384" width="9.33203125" style="19"/>
  </cols>
  <sheetData>
    <row r="1" spans="1:10" s="7" customFormat="1" ht="48.75" customHeight="1" x14ac:dyDescent="0.2">
      <c r="E1" s="8"/>
      <c r="F1" s="73" t="s">
        <v>183</v>
      </c>
      <c r="G1" s="73"/>
      <c r="H1" s="73"/>
      <c r="I1" s="8"/>
    </row>
    <row r="2" spans="1:10" s="7" customFormat="1" ht="52.5" customHeight="1" x14ac:dyDescent="0.2">
      <c r="A2" s="75" t="s">
        <v>176</v>
      </c>
      <c r="B2" s="75"/>
      <c r="C2" s="75"/>
      <c r="D2" s="75"/>
      <c r="E2" s="75"/>
      <c r="F2" s="75"/>
      <c r="G2" s="75"/>
      <c r="H2" s="75"/>
      <c r="I2" s="9"/>
      <c r="J2" s="10"/>
    </row>
    <row r="3" spans="1:10" s="11" customFormat="1" ht="26.25" customHeight="1" x14ac:dyDescent="0.2">
      <c r="A3" s="76" t="s">
        <v>160</v>
      </c>
      <c r="B3" s="77" t="s">
        <v>182</v>
      </c>
      <c r="C3" s="78" t="s">
        <v>177</v>
      </c>
      <c r="D3" s="78"/>
      <c r="E3" s="79" t="s">
        <v>178</v>
      </c>
      <c r="F3" s="79"/>
      <c r="G3" s="78" t="s">
        <v>179</v>
      </c>
      <c r="H3" s="78"/>
    </row>
    <row r="4" spans="1:10" s="12" customFormat="1" ht="48" x14ac:dyDescent="0.2">
      <c r="A4" s="76"/>
      <c r="B4" s="77"/>
      <c r="C4" s="13" t="s">
        <v>180</v>
      </c>
      <c r="D4" s="13" t="s">
        <v>165</v>
      </c>
      <c r="E4" s="13" t="s">
        <v>180</v>
      </c>
      <c r="F4" s="13" t="s">
        <v>165</v>
      </c>
      <c r="G4" s="13" t="s">
        <v>180</v>
      </c>
      <c r="H4" s="13" t="s">
        <v>165</v>
      </c>
    </row>
    <row r="5" spans="1:10" x14ac:dyDescent="0.2">
      <c r="A5" s="15" t="s">
        <v>152</v>
      </c>
      <c r="B5" s="15" t="s">
        <v>153</v>
      </c>
      <c r="C5" s="16">
        <v>10597057.75</v>
      </c>
      <c r="D5" s="17">
        <v>138</v>
      </c>
      <c r="E5" s="16">
        <v>8056.95</v>
      </c>
      <c r="F5" s="18">
        <v>0</v>
      </c>
      <c r="G5" s="16">
        <v>10605114.699999999</v>
      </c>
      <c r="H5" s="17">
        <v>138</v>
      </c>
    </row>
    <row r="6" spans="1:10" s="39" customFormat="1" x14ac:dyDescent="0.2">
      <c r="A6" s="68"/>
      <c r="B6" s="69" t="s">
        <v>154</v>
      </c>
      <c r="C6" s="70">
        <v>889579.18</v>
      </c>
      <c r="D6" s="71">
        <v>7</v>
      </c>
      <c r="E6" s="70">
        <v>127082.74</v>
      </c>
      <c r="F6" s="72">
        <v>1</v>
      </c>
      <c r="G6" s="70">
        <v>1016661.92</v>
      </c>
      <c r="H6" s="71">
        <v>8</v>
      </c>
    </row>
    <row r="7" spans="1:10" s="39" customFormat="1" x14ac:dyDescent="0.2">
      <c r="A7" s="68"/>
      <c r="B7" s="69" t="s">
        <v>155</v>
      </c>
      <c r="C7" s="70">
        <v>6470979</v>
      </c>
      <c r="D7" s="71">
        <v>30</v>
      </c>
      <c r="E7" s="70">
        <v>215699.3</v>
      </c>
      <c r="F7" s="72">
        <v>1</v>
      </c>
      <c r="G7" s="70">
        <v>6686678.2999999998</v>
      </c>
      <c r="H7" s="71">
        <v>31</v>
      </c>
    </row>
    <row r="8" spans="1:10" s="39" customFormat="1" x14ac:dyDescent="0.2">
      <c r="A8" s="68"/>
      <c r="B8" s="69" t="s">
        <v>156</v>
      </c>
      <c r="C8" s="70">
        <v>213817.82</v>
      </c>
      <c r="D8" s="71">
        <v>1</v>
      </c>
      <c r="E8" s="70">
        <v>-213817.82</v>
      </c>
      <c r="F8" s="72">
        <v>-1</v>
      </c>
      <c r="G8" s="70">
        <v>0</v>
      </c>
      <c r="H8" s="71">
        <v>0</v>
      </c>
    </row>
    <row r="9" spans="1:10" s="39" customFormat="1" x14ac:dyDescent="0.2">
      <c r="A9" s="68"/>
      <c r="B9" s="69" t="s">
        <v>157</v>
      </c>
      <c r="C9" s="70">
        <v>3022681.75</v>
      </c>
      <c r="D9" s="71">
        <v>25</v>
      </c>
      <c r="E9" s="70">
        <v>-120907.27</v>
      </c>
      <c r="F9" s="72">
        <v>-1</v>
      </c>
      <c r="G9" s="70">
        <v>2901774.48</v>
      </c>
      <c r="H9" s="71">
        <v>24</v>
      </c>
    </row>
    <row r="10" spans="1:10" ht="21" x14ac:dyDescent="0.2">
      <c r="A10" s="15" t="s">
        <v>101</v>
      </c>
      <c r="B10" s="15" t="s">
        <v>7</v>
      </c>
      <c r="C10" s="16">
        <v>55329843.920000002</v>
      </c>
      <c r="D10" s="18">
        <v>1060</v>
      </c>
      <c r="E10" s="16">
        <v>4586.1000000000004</v>
      </c>
      <c r="F10" s="18">
        <v>2</v>
      </c>
      <c r="G10" s="16">
        <v>55334430.020000003</v>
      </c>
      <c r="H10" s="17">
        <v>1062</v>
      </c>
    </row>
    <row r="11" spans="1:10" s="39" customFormat="1" ht="21" x14ac:dyDescent="0.2">
      <c r="A11" s="68"/>
      <c r="B11" s="69" t="s">
        <v>158</v>
      </c>
      <c r="C11" s="70">
        <v>45373937.549999997</v>
      </c>
      <c r="D11" s="71">
        <v>215</v>
      </c>
      <c r="E11" s="70">
        <v>-3376665.12</v>
      </c>
      <c r="F11" s="72">
        <v>-16</v>
      </c>
      <c r="G11" s="70">
        <v>41997272.43</v>
      </c>
      <c r="H11" s="71">
        <v>199</v>
      </c>
    </row>
    <row r="12" spans="1:10" s="39" customFormat="1" ht="21" x14ac:dyDescent="0.2">
      <c r="A12" s="68"/>
      <c r="B12" s="69" t="s">
        <v>159</v>
      </c>
      <c r="C12" s="70">
        <v>9955906.3699999992</v>
      </c>
      <c r="D12" s="71">
        <v>53</v>
      </c>
      <c r="E12" s="70">
        <v>3381251.22</v>
      </c>
      <c r="F12" s="72">
        <v>18</v>
      </c>
      <c r="G12" s="70">
        <v>13337157.59</v>
      </c>
      <c r="H12" s="71">
        <v>71</v>
      </c>
    </row>
    <row r="13" spans="1:10" ht="21" x14ac:dyDescent="0.2">
      <c r="A13" s="60" t="s">
        <v>104</v>
      </c>
      <c r="B13" s="60" t="s">
        <v>14</v>
      </c>
      <c r="C13" s="29">
        <v>39127968.25</v>
      </c>
      <c r="D13" s="31">
        <v>253</v>
      </c>
      <c r="E13" s="29">
        <v>64219.24</v>
      </c>
      <c r="F13" s="31">
        <v>-7</v>
      </c>
      <c r="G13" s="29">
        <v>39192187.490000002</v>
      </c>
      <c r="H13" s="31">
        <v>246</v>
      </c>
    </row>
    <row r="14" spans="1:10" ht="21" outlineLevel="1" x14ac:dyDescent="0.2">
      <c r="A14" s="61"/>
      <c r="B14" s="62" t="s">
        <v>187</v>
      </c>
      <c r="C14" s="63">
        <v>25851003.75</v>
      </c>
      <c r="D14" s="64">
        <v>165</v>
      </c>
      <c r="E14" s="63">
        <v>-313345.5</v>
      </c>
      <c r="F14" s="65">
        <v>-2</v>
      </c>
      <c r="G14" s="66">
        <v>25537658.25</v>
      </c>
      <c r="H14" s="67">
        <v>163</v>
      </c>
    </row>
    <row r="15" spans="1:10" ht="21" outlineLevel="1" x14ac:dyDescent="0.2">
      <c r="A15" s="61"/>
      <c r="B15" s="62" t="s">
        <v>188</v>
      </c>
      <c r="C15" s="63">
        <v>9090810.3000000007</v>
      </c>
      <c r="D15" s="64">
        <v>65</v>
      </c>
      <c r="E15" s="63">
        <v>-1118868.96</v>
      </c>
      <c r="F15" s="65">
        <v>-8</v>
      </c>
      <c r="G15" s="66">
        <v>7971941.3399999999</v>
      </c>
      <c r="H15" s="67">
        <v>57</v>
      </c>
    </row>
    <row r="16" spans="1:10" ht="21" outlineLevel="1" x14ac:dyDescent="0.2">
      <c r="A16" s="61"/>
      <c r="B16" s="62" t="s">
        <v>189</v>
      </c>
      <c r="C16" s="63">
        <v>3314278</v>
      </c>
      <c r="D16" s="64">
        <v>20</v>
      </c>
      <c r="E16" s="63">
        <v>-828569.5</v>
      </c>
      <c r="F16" s="65">
        <v>-5</v>
      </c>
      <c r="G16" s="66">
        <v>2485708.5</v>
      </c>
      <c r="H16" s="67">
        <v>15</v>
      </c>
    </row>
    <row r="17" spans="1:8" ht="21" outlineLevel="1" x14ac:dyDescent="0.2">
      <c r="A17" s="61"/>
      <c r="B17" s="62" t="s">
        <v>190</v>
      </c>
      <c r="C17" s="63">
        <v>871876.2</v>
      </c>
      <c r="D17" s="64">
        <v>3</v>
      </c>
      <c r="E17" s="63">
        <v>2325003.2000000002</v>
      </c>
      <c r="F17" s="65">
        <v>8</v>
      </c>
      <c r="G17" s="66">
        <v>3196879.4</v>
      </c>
      <c r="H17" s="67">
        <v>11</v>
      </c>
    </row>
    <row r="18" spans="1:8" ht="12" x14ac:dyDescent="0.2">
      <c r="A18" s="14" t="s">
        <v>181</v>
      </c>
      <c r="B18" s="14"/>
      <c r="C18" s="25">
        <v>89194978.019999996</v>
      </c>
      <c r="D18" s="26">
        <v>434</v>
      </c>
      <c r="E18" s="25">
        <v>-76862.289999999994</v>
      </c>
      <c r="F18" s="27">
        <v>5</v>
      </c>
      <c r="G18" s="25">
        <f>C18+E18</f>
        <v>89118115.730000004</v>
      </c>
      <c r="H18" s="27">
        <f>D18+F18</f>
        <v>439</v>
      </c>
    </row>
    <row r="19" spans="1:8" x14ac:dyDescent="0.2">
      <c r="A19" s="74" t="s">
        <v>98</v>
      </c>
      <c r="B19" s="74"/>
      <c r="C19" s="16">
        <f>C5+C10+C13+C18</f>
        <v>194249847.94</v>
      </c>
      <c r="D19" s="18">
        <f>D5+D10+D13+D18</f>
        <v>1885</v>
      </c>
      <c r="E19" s="16">
        <f t="shared" ref="E19:H19" si="0">E5+E10+E13+E18</f>
        <v>0</v>
      </c>
      <c r="F19" s="18">
        <f>F5+F10+F13+F18</f>
        <v>0</v>
      </c>
      <c r="G19" s="16">
        <f t="shared" si="0"/>
        <v>194249847.94</v>
      </c>
      <c r="H19" s="18">
        <f t="shared" si="0"/>
        <v>1885</v>
      </c>
    </row>
  </sheetData>
  <mergeCells count="8">
    <mergeCell ref="F1:H1"/>
    <mergeCell ref="A19:B19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8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C53"/>
  <sheetViews>
    <sheetView view="pageBreakPreview" zoomScale="140" zoomScaleNormal="100" zoomScaleSheetLayoutView="14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defaultColWidth="10.5" defaultRowHeight="11.45" customHeight="1" x14ac:dyDescent="0.2"/>
  <cols>
    <col min="1" max="1" width="54.33203125" style="41" customWidth="1"/>
    <col min="2" max="2" width="22.1640625" style="41" customWidth="1"/>
    <col min="3" max="3" width="20.5" style="41" customWidth="1"/>
    <col min="4" max="16384" width="10.5" style="19"/>
  </cols>
  <sheetData>
    <row r="1" spans="1:3" s="41" customFormat="1" ht="51" customHeight="1" x14ac:dyDescent="0.2">
      <c r="B1" s="88" t="s">
        <v>51</v>
      </c>
      <c r="C1" s="88"/>
    </row>
    <row r="2" spans="1:3" ht="11.1" customHeight="1" x14ac:dyDescent="0.2"/>
    <row r="3" spans="1:3" ht="42" customHeight="1" x14ac:dyDescent="0.2">
      <c r="A3" s="87" t="s">
        <v>0</v>
      </c>
      <c r="B3" s="87"/>
      <c r="C3" s="87"/>
    </row>
    <row r="4" spans="1:3" ht="11.1" customHeight="1" x14ac:dyDescent="0.2"/>
    <row r="5" spans="1:3" ht="44.1" customHeight="1" x14ac:dyDescent="0.2">
      <c r="A5" s="54" t="s">
        <v>1</v>
      </c>
      <c r="B5" s="55" t="s">
        <v>2</v>
      </c>
      <c r="C5" s="56" t="s">
        <v>52</v>
      </c>
    </row>
    <row r="6" spans="1:3" ht="11.1" customHeight="1" x14ac:dyDescent="0.2">
      <c r="A6" s="57" t="s">
        <v>3</v>
      </c>
      <c r="B6" s="58">
        <v>47714</v>
      </c>
      <c r="C6" s="58">
        <v>5590888</v>
      </c>
    </row>
    <row r="7" spans="1:3" ht="11.1" customHeight="1" x14ac:dyDescent="0.2">
      <c r="A7" s="57" t="s">
        <v>4</v>
      </c>
      <c r="B7" s="58">
        <v>7746</v>
      </c>
      <c r="C7" s="58">
        <v>967501</v>
      </c>
    </row>
    <row r="8" spans="1:3" ht="11.1" customHeight="1" x14ac:dyDescent="0.2">
      <c r="A8" s="57" t="s">
        <v>5</v>
      </c>
      <c r="B8" s="58">
        <v>5947</v>
      </c>
      <c r="C8" s="58">
        <v>905634</v>
      </c>
    </row>
    <row r="9" spans="1:3" ht="11.1" customHeight="1" x14ac:dyDescent="0.2">
      <c r="A9" s="57" t="s">
        <v>6</v>
      </c>
      <c r="B9" s="58">
        <v>155823</v>
      </c>
      <c r="C9" s="58">
        <v>18743039</v>
      </c>
    </row>
    <row r="10" spans="1:3" ht="11.1" customHeight="1" x14ac:dyDescent="0.2">
      <c r="A10" s="57" t="s">
        <v>7</v>
      </c>
      <c r="B10" s="58">
        <v>145167</v>
      </c>
      <c r="C10" s="58">
        <v>17507383</v>
      </c>
    </row>
    <row r="11" spans="1:3" ht="11.1" customHeight="1" x14ac:dyDescent="0.2">
      <c r="A11" s="57" t="s">
        <v>8</v>
      </c>
      <c r="B11" s="58">
        <v>133149</v>
      </c>
      <c r="C11" s="58">
        <v>45223059</v>
      </c>
    </row>
    <row r="12" spans="1:3" ht="11.1" customHeight="1" x14ac:dyDescent="0.2">
      <c r="A12" s="57" t="s">
        <v>9</v>
      </c>
      <c r="B12" s="58">
        <v>127783</v>
      </c>
      <c r="C12" s="58">
        <v>15906534</v>
      </c>
    </row>
    <row r="13" spans="1:3" ht="11.1" customHeight="1" x14ac:dyDescent="0.2">
      <c r="A13" s="57" t="s">
        <v>10</v>
      </c>
      <c r="B13" s="58">
        <v>45286</v>
      </c>
      <c r="C13" s="58">
        <v>15239683</v>
      </c>
    </row>
    <row r="14" spans="1:3" ht="11.1" customHeight="1" x14ac:dyDescent="0.2">
      <c r="A14" s="57" t="s">
        <v>11</v>
      </c>
      <c r="B14" s="58">
        <v>17106</v>
      </c>
      <c r="C14" s="58">
        <v>5725791</v>
      </c>
    </row>
    <row r="15" spans="1:3" ht="11.1" customHeight="1" x14ac:dyDescent="0.2">
      <c r="A15" s="57" t="s">
        <v>12</v>
      </c>
      <c r="B15" s="58">
        <v>63498</v>
      </c>
      <c r="C15" s="58">
        <v>7827610</v>
      </c>
    </row>
    <row r="16" spans="1:3" ht="11.1" customHeight="1" x14ac:dyDescent="0.2">
      <c r="A16" s="57" t="s">
        <v>13</v>
      </c>
      <c r="B16" s="58">
        <v>22151</v>
      </c>
      <c r="C16" s="58">
        <v>3885101</v>
      </c>
    </row>
    <row r="17" spans="1:3" ht="11.1" customHeight="1" x14ac:dyDescent="0.2">
      <c r="A17" s="57" t="s">
        <v>14</v>
      </c>
      <c r="B17" s="58">
        <v>104632</v>
      </c>
      <c r="C17" s="58">
        <v>18051636</v>
      </c>
    </row>
    <row r="18" spans="1:3" ht="11.1" customHeight="1" x14ac:dyDescent="0.2">
      <c r="A18" s="57" t="s">
        <v>15</v>
      </c>
      <c r="B18" s="58">
        <v>57979</v>
      </c>
      <c r="C18" s="58">
        <v>10143522</v>
      </c>
    </row>
    <row r="19" spans="1:3" ht="11.1" customHeight="1" x14ac:dyDescent="0.2">
      <c r="A19" s="57" t="s">
        <v>16</v>
      </c>
      <c r="B19" s="58">
        <v>38711</v>
      </c>
      <c r="C19" s="58">
        <v>7145018</v>
      </c>
    </row>
    <row r="20" spans="1:3" ht="11.1" customHeight="1" x14ac:dyDescent="0.2">
      <c r="A20" s="57" t="s">
        <v>17</v>
      </c>
      <c r="B20" s="58">
        <v>15224</v>
      </c>
      <c r="C20" s="58">
        <v>2720123</v>
      </c>
    </row>
    <row r="21" spans="1:3" ht="11.1" customHeight="1" x14ac:dyDescent="0.2">
      <c r="A21" s="57" t="s">
        <v>18</v>
      </c>
      <c r="B21" s="58">
        <v>11374</v>
      </c>
      <c r="C21" s="58">
        <v>2073092</v>
      </c>
    </row>
    <row r="22" spans="1:3" ht="11.1" customHeight="1" x14ac:dyDescent="0.2">
      <c r="A22" s="57" t="s">
        <v>19</v>
      </c>
      <c r="B22" s="58">
        <v>15289</v>
      </c>
      <c r="C22" s="58">
        <v>2842887</v>
      </c>
    </row>
    <row r="23" spans="1:3" ht="11.1" customHeight="1" x14ac:dyDescent="0.2">
      <c r="A23" s="57" t="s">
        <v>20</v>
      </c>
      <c r="B23" s="58">
        <v>12369</v>
      </c>
      <c r="C23" s="58">
        <v>2274577</v>
      </c>
    </row>
    <row r="24" spans="1:3" ht="11.1" customHeight="1" x14ac:dyDescent="0.2">
      <c r="A24" s="57" t="s">
        <v>21</v>
      </c>
      <c r="B24" s="58">
        <v>44205</v>
      </c>
      <c r="C24" s="58">
        <v>8041074</v>
      </c>
    </row>
    <row r="25" spans="1:3" ht="11.1" customHeight="1" x14ac:dyDescent="0.2">
      <c r="A25" s="57" t="s">
        <v>22</v>
      </c>
      <c r="B25" s="58">
        <v>39609</v>
      </c>
      <c r="C25" s="58">
        <v>6923455</v>
      </c>
    </row>
    <row r="26" spans="1:3" ht="11.1" customHeight="1" x14ac:dyDescent="0.2">
      <c r="A26" s="57" t="s">
        <v>23</v>
      </c>
      <c r="B26" s="58">
        <v>11055</v>
      </c>
      <c r="C26" s="58">
        <v>2028068</v>
      </c>
    </row>
    <row r="27" spans="1:3" ht="11.1" customHeight="1" x14ac:dyDescent="0.2">
      <c r="A27" s="57" t="s">
        <v>24</v>
      </c>
      <c r="B27" s="58">
        <v>21046</v>
      </c>
      <c r="C27" s="58">
        <v>3672685</v>
      </c>
    </row>
    <row r="28" spans="1:3" ht="11.1" customHeight="1" x14ac:dyDescent="0.2">
      <c r="A28" s="57" t="s">
        <v>25</v>
      </c>
      <c r="B28" s="58">
        <v>12585</v>
      </c>
      <c r="C28" s="58">
        <v>2282301</v>
      </c>
    </row>
    <row r="29" spans="1:3" ht="11.1" customHeight="1" x14ac:dyDescent="0.2">
      <c r="A29" s="57" t="s">
        <v>26</v>
      </c>
      <c r="B29" s="58">
        <v>33216</v>
      </c>
      <c r="C29" s="58">
        <v>5829961</v>
      </c>
    </row>
    <row r="30" spans="1:3" ht="11.1" customHeight="1" x14ac:dyDescent="0.2">
      <c r="A30" s="57" t="s">
        <v>27</v>
      </c>
      <c r="B30" s="58">
        <v>13339</v>
      </c>
      <c r="C30" s="58">
        <v>2447518</v>
      </c>
    </row>
    <row r="31" spans="1:3" ht="11.1" customHeight="1" x14ac:dyDescent="0.2">
      <c r="A31" s="57" t="s">
        <v>28</v>
      </c>
      <c r="B31" s="58">
        <v>24978</v>
      </c>
      <c r="C31" s="58">
        <v>4391695</v>
      </c>
    </row>
    <row r="32" spans="1:3" ht="11.1" customHeight="1" x14ac:dyDescent="0.2">
      <c r="A32" s="57" t="s">
        <v>29</v>
      </c>
      <c r="B32" s="58">
        <v>28828</v>
      </c>
      <c r="C32" s="58">
        <v>5141186</v>
      </c>
    </row>
    <row r="33" spans="1:3" ht="11.1" customHeight="1" x14ac:dyDescent="0.2">
      <c r="A33" s="57" t="s">
        <v>30</v>
      </c>
      <c r="B33" s="58">
        <v>16638</v>
      </c>
      <c r="C33" s="58">
        <v>3085545</v>
      </c>
    </row>
    <row r="34" spans="1:3" ht="11.1" customHeight="1" x14ac:dyDescent="0.2">
      <c r="A34" s="57" t="s">
        <v>31</v>
      </c>
      <c r="B34" s="58">
        <v>93622</v>
      </c>
      <c r="C34" s="58">
        <v>16027306</v>
      </c>
    </row>
    <row r="35" spans="1:3" ht="11.1" customHeight="1" x14ac:dyDescent="0.2">
      <c r="A35" s="57" t="s">
        <v>32</v>
      </c>
      <c r="B35" s="58">
        <v>19650</v>
      </c>
      <c r="C35" s="58">
        <v>3422539</v>
      </c>
    </row>
    <row r="36" spans="1:3" ht="11.1" customHeight="1" x14ac:dyDescent="0.2">
      <c r="A36" s="57" t="s">
        <v>33</v>
      </c>
      <c r="B36" s="58">
        <v>20428</v>
      </c>
      <c r="C36" s="58">
        <v>3587498</v>
      </c>
    </row>
    <row r="37" spans="1:3" ht="11.1" customHeight="1" x14ac:dyDescent="0.2">
      <c r="A37" s="57" t="s">
        <v>34</v>
      </c>
      <c r="B37" s="58">
        <v>21633</v>
      </c>
      <c r="C37" s="58">
        <v>3873100</v>
      </c>
    </row>
    <row r="38" spans="1:3" ht="11.1" customHeight="1" x14ac:dyDescent="0.2">
      <c r="A38" s="57" t="s">
        <v>35</v>
      </c>
      <c r="B38" s="58">
        <v>34056</v>
      </c>
      <c r="C38" s="58">
        <v>6042812</v>
      </c>
    </row>
    <row r="39" spans="1:3" ht="11.1" customHeight="1" x14ac:dyDescent="0.2">
      <c r="A39" s="57" t="s">
        <v>36</v>
      </c>
      <c r="B39" s="58">
        <v>10153</v>
      </c>
      <c r="C39" s="58">
        <v>1732338</v>
      </c>
    </row>
    <row r="40" spans="1:3" ht="11.1" customHeight="1" x14ac:dyDescent="0.2">
      <c r="A40" s="57" t="s">
        <v>37</v>
      </c>
      <c r="B40" s="58">
        <v>62906</v>
      </c>
      <c r="C40" s="58">
        <v>11684266</v>
      </c>
    </row>
    <row r="41" spans="1:3" ht="11.1" customHeight="1" x14ac:dyDescent="0.2">
      <c r="A41" s="57" t="s">
        <v>38</v>
      </c>
      <c r="B41" s="58">
        <v>54325</v>
      </c>
      <c r="C41" s="58">
        <v>9770894</v>
      </c>
    </row>
    <row r="42" spans="1:3" ht="11.1" customHeight="1" x14ac:dyDescent="0.2">
      <c r="A42" s="57" t="s">
        <v>39</v>
      </c>
      <c r="B42" s="58">
        <v>19957</v>
      </c>
      <c r="C42" s="58">
        <v>3499726</v>
      </c>
    </row>
    <row r="43" spans="1:3" ht="11.1" customHeight="1" x14ac:dyDescent="0.2">
      <c r="A43" s="57" t="s">
        <v>40</v>
      </c>
      <c r="B43" s="58">
        <v>22289</v>
      </c>
      <c r="C43" s="58">
        <v>4091852</v>
      </c>
    </row>
    <row r="44" spans="1:3" ht="11.1" customHeight="1" x14ac:dyDescent="0.2">
      <c r="A44" s="57" t="s">
        <v>41</v>
      </c>
      <c r="B44" s="58">
        <v>15263</v>
      </c>
      <c r="C44" s="58">
        <v>2820729</v>
      </c>
    </row>
    <row r="45" spans="1:3" ht="11.1" customHeight="1" x14ac:dyDescent="0.2">
      <c r="A45" s="57" t="s">
        <v>42</v>
      </c>
      <c r="B45" s="58">
        <v>14419</v>
      </c>
      <c r="C45" s="58">
        <v>2690405</v>
      </c>
    </row>
    <row r="46" spans="1:3" ht="11.1" customHeight="1" x14ac:dyDescent="0.2">
      <c r="A46" s="57" t="s">
        <v>43</v>
      </c>
      <c r="B46" s="58">
        <v>7622</v>
      </c>
      <c r="C46" s="58">
        <v>1160837</v>
      </c>
    </row>
    <row r="47" spans="1:3" ht="11.1" customHeight="1" x14ac:dyDescent="0.2">
      <c r="A47" s="57" t="s">
        <v>44</v>
      </c>
      <c r="B47" s="58">
        <v>49405</v>
      </c>
      <c r="C47" s="58">
        <v>5938399</v>
      </c>
    </row>
    <row r="48" spans="1:3" ht="11.1" customHeight="1" x14ac:dyDescent="0.2">
      <c r="A48" s="57" t="s">
        <v>45</v>
      </c>
      <c r="B48" s="58">
        <v>4552</v>
      </c>
      <c r="C48" s="58">
        <v>693308</v>
      </c>
    </row>
    <row r="49" spans="1:3" ht="11.1" customHeight="1" x14ac:dyDescent="0.2">
      <c r="A49" s="57" t="s">
        <v>46</v>
      </c>
      <c r="B49" s="58">
        <v>1325</v>
      </c>
      <c r="C49" s="58">
        <v>201767</v>
      </c>
    </row>
    <row r="50" spans="1:3" ht="11.1" customHeight="1" x14ac:dyDescent="0.2">
      <c r="A50" s="57" t="s">
        <v>47</v>
      </c>
      <c r="B50" s="58">
        <v>5233</v>
      </c>
      <c r="C50" s="58">
        <v>420999</v>
      </c>
    </row>
    <row r="51" spans="1:3" ht="11.1" customHeight="1" x14ac:dyDescent="0.2">
      <c r="A51" s="57" t="s">
        <v>48</v>
      </c>
      <c r="B51" s="58">
        <v>38267</v>
      </c>
      <c r="C51" s="58">
        <v>6072909</v>
      </c>
    </row>
    <row r="52" spans="1:3" ht="11.1" customHeight="1" x14ac:dyDescent="0.2">
      <c r="A52" s="57" t="s">
        <v>49</v>
      </c>
      <c r="B52" s="58">
        <v>36095</v>
      </c>
      <c r="C52" s="58">
        <v>4289891</v>
      </c>
    </row>
    <row r="53" spans="1:3" s="41" customFormat="1" ht="11.1" customHeight="1" x14ac:dyDescent="0.2">
      <c r="A53" s="57" t="s">
        <v>50</v>
      </c>
      <c r="B53" s="58">
        <v>1803647</v>
      </c>
      <c r="C53" s="58">
        <v>314638141</v>
      </c>
    </row>
  </sheetData>
  <mergeCells count="2">
    <mergeCell ref="A3:C3"/>
    <mergeCell ref="B1:C1"/>
  </mergeCells>
  <pageMargins left="0" right="0" top="0" bottom="0" header="0" footer="0"/>
  <pageSetup paperSize="9" pageOrder="overThenDown" orientation="portrait" r:id="rId1"/>
  <rowBreaks count="1" manualBreakCount="1">
    <brk id="5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view="pageBreakPreview" zoomScale="160" zoomScaleNormal="140" zoomScaleSheetLayoutView="160" workbookViewId="0">
      <selection activeCell="B21" sqref="B21"/>
    </sheetView>
  </sheetViews>
  <sheetFormatPr defaultRowHeight="11.25" outlineLevelRow="2" x14ac:dyDescent="0.2"/>
  <cols>
    <col min="1" max="1" width="12.1640625" style="19" customWidth="1"/>
    <col min="2" max="2" width="27.6640625" style="19" customWidth="1"/>
    <col min="3" max="3" width="12.5" style="19" customWidth="1"/>
    <col min="4" max="4" width="9.33203125" style="19"/>
    <col min="5" max="5" width="14" style="19" customWidth="1"/>
    <col min="6" max="6" width="9.33203125" style="19"/>
    <col min="7" max="7" width="14.6640625" style="19" customWidth="1"/>
    <col min="8" max="16384" width="9.33203125" style="19"/>
  </cols>
  <sheetData>
    <row r="1" spans="1:8" s="2" customFormat="1" ht="45" customHeight="1" x14ac:dyDescent="0.2">
      <c r="A1" s="1"/>
      <c r="E1" s="3"/>
      <c r="F1" s="73" t="s">
        <v>186</v>
      </c>
      <c r="G1" s="73"/>
      <c r="H1" s="73"/>
    </row>
    <row r="2" spans="1:8" s="4" customFormat="1" ht="51.75" customHeight="1" x14ac:dyDescent="0.2">
      <c r="A2" s="81" t="s">
        <v>185</v>
      </c>
      <c r="B2" s="81"/>
      <c r="C2" s="81"/>
      <c r="D2" s="81"/>
      <c r="E2" s="81"/>
      <c r="F2" s="81"/>
      <c r="G2" s="81"/>
      <c r="H2" s="81"/>
    </row>
    <row r="3" spans="1:8" s="5" customFormat="1" ht="30" customHeight="1" x14ac:dyDescent="0.2">
      <c r="A3" s="82" t="s">
        <v>160</v>
      </c>
      <c r="B3" s="83" t="s">
        <v>166</v>
      </c>
      <c r="C3" s="84" t="s">
        <v>161</v>
      </c>
      <c r="D3" s="84"/>
      <c r="E3" s="85" t="s">
        <v>162</v>
      </c>
      <c r="F3" s="85"/>
      <c r="G3" s="84" t="s">
        <v>163</v>
      </c>
      <c r="H3" s="84"/>
    </row>
    <row r="4" spans="1:8" s="5" customFormat="1" ht="25.5" x14ac:dyDescent="0.2">
      <c r="A4" s="82"/>
      <c r="B4" s="83"/>
      <c r="C4" s="6" t="s">
        <v>164</v>
      </c>
      <c r="D4" s="6" t="s">
        <v>165</v>
      </c>
      <c r="E4" s="6" t="s">
        <v>164</v>
      </c>
      <c r="F4" s="6" t="s">
        <v>165</v>
      </c>
      <c r="G4" s="6" t="s">
        <v>164</v>
      </c>
      <c r="H4" s="6" t="s">
        <v>165</v>
      </c>
    </row>
    <row r="5" spans="1:8" x14ac:dyDescent="0.2">
      <c r="A5" s="40" t="s">
        <v>140</v>
      </c>
      <c r="B5" s="40" t="s">
        <v>141</v>
      </c>
      <c r="C5" s="29">
        <v>27924765</v>
      </c>
      <c r="D5" s="30">
        <v>960</v>
      </c>
      <c r="E5" s="29">
        <v>1205958.28</v>
      </c>
      <c r="F5" s="31">
        <v>48</v>
      </c>
      <c r="G5" s="29">
        <v>29130723.280000001</v>
      </c>
      <c r="H5" s="30">
        <v>1008</v>
      </c>
    </row>
    <row r="6" spans="1:8" outlineLevel="2" x14ac:dyDescent="0.2">
      <c r="A6" s="32"/>
      <c r="B6" s="33" t="s">
        <v>86</v>
      </c>
      <c r="C6" s="34">
        <v>2327063.75</v>
      </c>
      <c r="D6" s="35">
        <v>80</v>
      </c>
      <c r="E6" s="34"/>
      <c r="F6" s="35"/>
      <c r="G6" s="37">
        <v>2327063.75</v>
      </c>
      <c r="H6" s="38">
        <v>80</v>
      </c>
    </row>
    <row r="7" spans="1:8" outlineLevel="2" x14ac:dyDescent="0.2">
      <c r="A7" s="32"/>
      <c r="B7" s="33" t="s">
        <v>142</v>
      </c>
      <c r="C7" s="34">
        <v>2327063.75</v>
      </c>
      <c r="D7" s="35">
        <v>80</v>
      </c>
      <c r="E7" s="34"/>
      <c r="F7" s="35"/>
      <c r="G7" s="37">
        <v>2327063.75</v>
      </c>
      <c r="H7" s="38">
        <v>80</v>
      </c>
    </row>
    <row r="8" spans="1:8" outlineLevel="2" x14ac:dyDescent="0.2">
      <c r="A8" s="32"/>
      <c r="B8" s="33" t="s">
        <v>136</v>
      </c>
      <c r="C8" s="34">
        <v>2327063.75</v>
      </c>
      <c r="D8" s="35">
        <v>80</v>
      </c>
      <c r="E8" s="34"/>
      <c r="F8" s="35"/>
      <c r="G8" s="37">
        <v>2327063.75</v>
      </c>
      <c r="H8" s="38">
        <v>80</v>
      </c>
    </row>
    <row r="9" spans="1:8" outlineLevel="2" x14ac:dyDescent="0.2">
      <c r="A9" s="32"/>
      <c r="B9" s="33" t="s">
        <v>143</v>
      </c>
      <c r="C9" s="34">
        <v>2327063.75</v>
      </c>
      <c r="D9" s="35">
        <v>80</v>
      </c>
      <c r="E9" s="34"/>
      <c r="F9" s="35"/>
      <c r="G9" s="37">
        <v>2327063.75</v>
      </c>
      <c r="H9" s="38">
        <v>80</v>
      </c>
    </row>
    <row r="10" spans="1:8" outlineLevel="2" x14ac:dyDescent="0.2">
      <c r="A10" s="32"/>
      <c r="B10" s="33" t="s">
        <v>144</v>
      </c>
      <c r="C10" s="34">
        <v>2327063.75</v>
      </c>
      <c r="D10" s="35">
        <v>80</v>
      </c>
      <c r="E10" s="34"/>
      <c r="F10" s="35"/>
      <c r="G10" s="37">
        <v>2327063.75</v>
      </c>
      <c r="H10" s="38">
        <v>80</v>
      </c>
    </row>
    <row r="11" spans="1:8" outlineLevel="2" x14ac:dyDescent="0.2">
      <c r="A11" s="32"/>
      <c r="B11" s="33" t="s">
        <v>145</v>
      </c>
      <c r="C11" s="34">
        <v>2327063.75</v>
      </c>
      <c r="D11" s="35">
        <v>80</v>
      </c>
      <c r="E11" s="34"/>
      <c r="F11" s="35"/>
      <c r="G11" s="37">
        <v>2327063.75</v>
      </c>
      <c r="H11" s="38">
        <v>80</v>
      </c>
    </row>
    <row r="12" spans="1:8" outlineLevel="2" x14ac:dyDescent="0.2">
      <c r="A12" s="32"/>
      <c r="B12" s="33" t="s">
        <v>90</v>
      </c>
      <c r="C12" s="34">
        <v>2327063.75</v>
      </c>
      <c r="D12" s="35">
        <v>80</v>
      </c>
      <c r="E12" s="34">
        <v>66186.880000000005</v>
      </c>
      <c r="F12" s="36">
        <v>9</v>
      </c>
      <c r="G12" s="37">
        <v>2393250.63</v>
      </c>
      <c r="H12" s="38">
        <v>89</v>
      </c>
    </row>
    <row r="13" spans="1:8" outlineLevel="2" x14ac:dyDescent="0.2">
      <c r="A13" s="32"/>
      <c r="B13" s="33" t="s">
        <v>97</v>
      </c>
      <c r="C13" s="34">
        <v>2327063.75</v>
      </c>
      <c r="D13" s="35">
        <v>80</v>
      </c>
      <c r="E13" s="34">
        <v>1139771.3999999999</v>
      </c>
      <c r="F13" s="36">
        <v>39</v>
      </c>
      <c r="G13" s="37">
        <v>3466835.15</v>
      </c>
      <c r="H13" s="38">
        <v>119</v>
      </c>
    </row>
    <row r="14" spans="1:8" outlineLevel="2" x14ac:dyDescent="0.2">
      <c r="A14" s="32"/>
      <c r="B14" s="33" t="s">
        <v>146</v>
      </c>
      <c r="C14" s="34">
        <v>2327063.75</v>
      </c>
      <c r="D14" s="35">
        <v>80</v>
      </c>
      <c r="E14" s="34"/>
      <c r="F14" s="35"/>
      <c r="G14" s="37">
        <v>2327063.75</v>
      </c>
      <c r="H14" s="38">
        <v>80</v>
      </c>
    </row>
    <row r="15" spans="1:8" outlineLevel="2" x14ac:dyDescent="0.2">
      <c r="A15" s="32"/>
      <c r="B15" s="33" t="s">
        <v>147</v>
      </c>
      <c r="C15" s="34">
        <v>2327063.75</v>
      </c>
      <c r="D15" s="35">
        <v>80</v>
      </c>
      <c r="E15" s="34"/>
      <c r="F15" s="35"/>
      <c r="G15" s="37">
        <v>2327063.75</v>
      </c>
      <c r="H15" s="38">
        <v>80</v>
      </c>
    </row>
    <row r="16" spans="1:8" outlineLevel="2" x14ac:dyDescent="0.2">
      <c r="A16" s="32"/>
      <c r="B16" s="33" t="s">
        <v>148</v>
      </c>
      <c r="C16" s="34">
        <v>2327063.75</v>
      </c>
      <c r="D16" s="35">
        <v>80</v>
      </c>
      <c r="E16" s="34"/>
      <c r="F16" s="35"/>
      <c r="G16" s="37">
        <v>2327063.75</v>
      </c>
      <c r="H16" s="38">
        <v>80</v>
      </c>
    </row>
    <row r="17" spans="1:8" outlineLevel="2" x14ac:dyDescent="0.2">
      <c r="A17" s="32"/>
      <c r="B17" s="33" t="s">
        <v>149</v>
      </c>
      <c r="C17" s="34">
        <v>2327063.75</v>
      </c>
      <c r="D17" s="35">
        <v>80</v>
      </c>
      <c r="E17" s="34"/>
      <c r="F17" s="35"/>
      <c r="G17" s="37">
        <v>2327063.75</v>
      </c>
      <c r="H17" s="38">
        <v>80</v>
      </c>
    </row>
    <row r="18" spans="1:8" x14ac:dyDescent="0.2">
      <c r="A18" s="80" t="s">
        <v>98</v>
      </c>
      <c r="B18" s="80"/>
      <c r="C18" s="29">
        <v>27924765</v>
      </c>
      <c r="D18" s="30">
        <v>960</v>
      </c>
      <c r="E18" s="29">
        <f>E5</f>
        <v>1205958.28</v>
      </c>
      <c r="F18" s="31">
        <f>F5</f>
        <v>48</v>
      </c>
      <c r="G18" s="29">
        <f>G5</f>
        <v>29130723.280000001</v>
      </c>
      <c r="H18" s="31">
        <f>H5</f>
        <v>1008</v>
      </c>
    </row>
  </sheetData>
  <mergeCells count="8">
    <mergeCell ref="A18:B18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="120" zoomScaleNormal="100" zoomScaleSheetLayoutView="120" workbookViewId="0">
      <selection activeCell="E21" sqref="E21"/>
    </sheetView>
  </sheetViews>
  <sheetFormatPr defaultColWidth="10.5" defaultRowHeight="11.25" outlineLevelRow="2" x14ac:dyDescent="0.2"/>
  <cols>
    <col min="1" max="1" width="11.83203125" style="41" customWidth="1"/>
    <col min="2" max="2" width="24.6640625" style="41" customWidth="1"/>
    <col min="3" max="3" width="16" style="41" customWidth="1"/>
    <col min="4" max="4" width="6.83203125" style="41" customWidth="1"/>
    <col min="5" max="5" width="16.33203125" style="42" customWidth="1"/>
    <col min="6" max="6" width="9.6640625" style="41" customWidth="1"/>
    <col min="7" max="7" width="16.33203125" style="43" customWidth="1"/>
    <col min="8" max="8" width="12" style="44" customWidth="1"/>
    <col min="9" max="9" width="10.5" style="39"/>
    <col min="10" max="16384" width="10.5" style="19"/>
  </cols>
  <sheetData>
    <row r="1" spans="1:9" s="2" customFormat="1" ht="39.75" customHeight="1" x14ac:dyDescent="0.2">
      <c r="A1" s="1"/>
      <c r="E1" s="3"/>
      <c r="F1" s="73" t="s">
        <v>184</v>
      </c>
      <c r="G1" s="73"/>
      <c r="H1" s="73"/>
    </row>
    <row r="2" spans="1:9" s="4" customFormat="1" ht="36" customHeight="1" x14ac:dyDescent="0.2">
      <c r="A2" s="81" t="s">
        <v>175</v>
      </c>
      <c r="B2" s="81"/>
      <c r="C2" s="81"/>
      <c r="D2" s="81"/>
      <c r="E2" s="81"/>
      <c r="F2" s="81"/>
      <c r="G2" s="81"/>
      <c r="H2" s="81"/>
    </row>
    <row r="3" spans="1:9" s="5" customFormat="1" ht="26.25" customHeight="1" x14ac:dyDescent="0.2">
      <c r="A3" s="82" t="s">
        <v>160</v>
      </c>
      <c r="B3" s="83" t="s">
        <v>166</v>
      </c>
      <c r="C3" s="84" t="s">
        <v>161</v>
      </c>
      <c r="D3" s="84"/>
      <c r="E3" s="85" t="s">
        <v>162</v>
      </c>
      <c r="F3" s="85"/>
      <c r="G3" s="84" t="s">
        <v>163</v>
      </c>
      <c r="H3" s="84"/>
    </row>
    <row r="4" spans="1:9" s="5" customFormat="1" ht="34.5" customHeight="1" x14ac:dyDescent="0.2">
      <c r="A4" s="82"/>
      <c r="B4" s="83"/>
      <c r="C4" s="6" t="s">
        <v>164</v>
      </c>
      <c r="D4" s="6" t="s">
        <v>165</v>
      </c>
      <c r="E4" s="6" t="s">
        <v>164</v>
      </c>
      <c r="F4" s="6" t="s">
        <v>165</v>
      </c>
      <c r="G4" s="6" t="s">
        <v>164</v>
      </c>
      <c r="H4" s="6" t="s">
        <v>165</v>
      </c>
    </row>
    <row r="5" spans="1:9" x14ac:dyDescent="0.2">
      <c r="A5" s="28" t="s">
        <v>140</v>
      </c>
      <c r="B5" s="28" t="s">
        <v>141</v>
      </c>
      <c r="C5" s="29">
        <v>520337</v>
      </c>
      <c r="D5" s="30">
        <v>20</v>
      </c>
      <c r="E5" s="29">
        <v>94885.22</v>
      </c>
      <c r="F5" s="31">
        <v>2</v>
      </c>
      <c r="G5" s="29">
        <v>615222.22</v>
      </c>
      <c r="H5" s="30">
        <v>22</v>
      </c>
      <c r="I5" s="19"/>
    </row>
    <row r="6" spans="1:9" outlineLevel="2" x14ac:dyDescent="0.2">
      <c r="A6" s="32"/>
      <c r="B6" s="33" t="s">
        <v>86</v>
      </c>
      <c r="C6" s="34">
        <v>52033.7</v>
      </c>
      <c r="D6" s="35">
        <v>2</v>
      </c>
      <c r="E6" s="34">
        <v>0</v>
      </c>
      <c r="F6" s="36">
        <v>0</v>
      </c>
      <c r="G6" s="37">
        <v>52033.7</v>
      </c>
      <c r="H6" s="38">
        <v>2</v>
      </c>
    </row>
    <row r="7" spans="1:9" outlineLevel="2" x14ac:dyDescent="0.2">
      <c r="A7" s="32"/>
      <c r="B7" s="33" t="s">
        <v>142</v>
      </c>
      <c r="C7" s="34">
        <v>49653.06</v>
      </c>
      <c r="D7" s="35">
        <v>1</v>
      </c>
      <c r="E7" s="34">
        <v>0</v>
      </c>
      <c r="F7" s="36">
        <v>0</v>
      </c>
      <c r="G7" s="37">
        <v>49653.06</v>
      </c>
      <c r="H7" s="38">
        <v>1</v>
      </c>
    </row>
    <row r="8" spans="1:9" outlineLevel="2" x14ac:dyDescent="0.2">
      <c r="A8" s="32"/>
      <c r="B8" s="33" t="s">
        <v>136</v>
      </c>
      <c r="C8" s="34">
        <v>52033.7</v>
      </c>
      <c r="D8" s="35">
        <v>2</v>
      </c>
      <c r="E8" s="34">
        <v>0</v>
      </c>
      <c r="F8" s="36">
        <v>0</v>
      </c>
      <c r="G8" s="37">
        <v>52033.7</v>
      </c>
      <c r="H8" s="38">
        <v>2</v>
      </c>
    </row>
    <row r="9" spans="1:9" outlineLevel="2" x14ac:dyDescent="0.2">
      <c r="A9" s="32"/>
      <c r="B9" s="33" t="s">
        <v>143</v>
      </c>
      <c r="C9" s="34">
        <v>54414.34</v>
      </c>
      <c r="D9" s="35">
        <v>3</v>
      </c>
      <c r="E9" s="34">
        <v>0</v>
      </c>
      <c r="F9" s="36">
        <v>0</v>
      </c>
      <c r="G9" s="37">
        <v>54414.34</v>
      </c>
      <c r="H9" s="38">
        <v>3</v>
      </c>
    </row>
    <row r="10" spans="1:9" outlineLevel="2" x14ac:dyDescent="0.2">
      <c r="A10" s="32"/>
      <c r="B10" s="33" t="s">
        <v>144</v>
      </c>
      <c r="C10" s="34">
        <v>52033.7</v>
      </c>
      <c r="D10" s="35">
        <v>2</v>
      </c>
      <c r="E10" s="34">
        <v>0</v>
      </c>
      <c r="F10" s="36">
        <v>0</v>
      </c>
      <c r="G10" s="37">
        <v>52033.7</v>
      </c>
      <c r="H10" s="38">
        <v>2</v>
      </c>
    </row>
    <row r="11" spans="1:9" outlineLevel="2" x14ac:dyDescent="0.2">
      <c r="A11" s="32"/>
      <c r="B11" s="33" t="s">
        <v>145</v>
      </c>
      <c r="C11" s="34">
        <v>49653.06</v>
      </c>
      <c r="D11" s="35">
        <v>2</v>
      </c>
      <c r="E11" s="34">
        <v>0</v>
      </c>
      <c r="F11" s="36">
        <v>0</v>
      </c>
      <c r="G11" s="37">
        <v>49653.06</v>
      </c>
      <c r="H11" s="38">
        <v>2</v>
      </c>
    </row>
    <row r="12" spans="1:9" outlineLevel="2" x14ac:dyDescent="0.2">
      <c r="A12" s="32"/>
      <c r="B12" s="33" t="s">
        <v>90</v>
      </c>
      <c r="C12" s="34">
        <v>54414.34</v>
      </c>
      <c r="D12" s="35">
        <v>2</v>
      </c>
      <c r="E12" s="34">
        <v>0</v>
      </c>
      <c r="F12" s="36">
        <v>0</v>
      </c>
      <c r="G12" s="37">
        <v>54414.34</v>
      </c>
      <c r="H12" s="38">
        <v>2</v>
      </c>
    </row>
    <row r="13" spans="1:9" outlineLevel="2" x14ac:dyDescent="0.2">
      <c r="A13" s="32"/>
      <c r="B13" s="33" t="s">
        <v>97</v>
      </c>
      <c r="C13" s="34">
        <v>52033.7</v>
      </c>
      <c r="D13" s="35">
        <v>2</v>
      </c>
      <c r="E13" s="34">
        <v>94885.22</v>
      </c>
      <c r="F13" s="36">
        <v>2</v>
      </c>
      <c r="G13" s="37">
        <v>146918.92000000001</v>
      </c>
      <c r="H13" s="38">
        <v>4</v>
      </c>
    </row>
    <row r="14" spans="1:9" outlineLevel="2" x14ac:dyDescent="0.2">
      <c r="A14" s="32"/>
      <c r="B14" s="33" t="s">
        <v>146</v>
      </c>
      <c r="C14" s="34">
        <v>26016.85</v>
      </c>
      <c r="D14" s="35">
        <v>1</v>
      </c>
      <c r="E14" s="34">
        <v>0</v>
      </c>
      <c r="F14" s="36">
        <v>0</v>
      </c>
      <c r="G14" s="37">
        <v>26016.85</v>
      </c>
      <c r="H14" s="38">
        <v>1</v>
      </c>
    </row>
    <row r="15" spans="1:9" outlineLevel="2" x14ac:dyDescent="0.2">
      <c r="A15" s="32"/>
      <c r="B15" s="33" t="s">
        <v>147</v>
      </c>
      <c r="C15" s="34">
        <v>26016.85</v>
      </c>
      <c r="D15" s="35">
        <v>1</v>
      </c>
      <c r="E15" s="34">
        <v>0</v>
      </c>
      <c r="F15" s="36">
        <v>0</v>
      </c>
      <c r="G15" s="37">
        <v>26016.85</v>
      </c>
      <c r="H15" s="38">
        <v>1</v>
      </c>
    </row>
    <row r="16" spans="1:9" outlineLevel="2" x14ac:dyDescent="0.2">
      <c r="A16" s="32"/>
      <c r="B16" s="33" t="s">
        <v>148</v>
      </c>
      <c r="C16" s="34">
        <v>26016.85</v>
      </c>
      <c r="D16" s="35">
        <v>1</v>
      </c>
      <c r="E16" s="34">
        <v>0</v>
      </c>
      <c r="F16" s="36">
        <v>0</v>
      </c>
      <c r="G16" s="37">
        <v>26016.85</v>
      </c>
      <c r="H16" s="38">
        <v>1</v>
      </c>
    </row>
    <row r="17" spans="1:9" outlineLevel="2" x14ac:dyDescent="0.2">
      <c r="A17" s="32"/>
      <c r="B17" s="33" t="s">
        <v>149</v>
      </c>
      <c r="C17" s="34">
        <v>26016.85</v>
      </c>
      <c r="D17" s="35">
        <v>1</v>
      </c>
      <c r="E17" s="34">
        <v>0</v>
      </c>
      <c r="F17" s="36">
        <v>0</v>
      </c>
      <c r="G17" s="37">
        <v>26016.85</v>
      </c>
      <c r="H17" s="38">
        <v>1</v>
      </c>
    </row>
    <row r="18" spans="1:9" ht="31.5" x14ac:dyDescent="0.2">
      <c r="A18" s="28" t="s">
        <v>150</v>
      </c>
      <c r="B18" s="28" t="s">
        <v>151</v>
      </c>
      <c r="C18" s="29">
        <v>2601687</v>
      </c>
      <c r="D18" s="30">
        <v>100</v>
      </c>
      <c r="E18" s="29">
        <v>-1300843.5</v>
      </c>
      <c r="F18" s="31">
        <v>-50</v>
      </c>
      <c r="G18" s="29">
        <v>1300843.5</v>
      </c>
      <c r="H18" s="30">
        <v>50</v>
      </c>
      <c r="I18" s="19"/>
    </row>
    <row r="19" spans="1:9" outlineLevel="2" x14ac:dyDescent="0.2">
      <c r="A19" s="32"/>
      <c r="B19" s="33" t="s">
        <v>86</v>
      </c>
      <c r="C19" s="34">
        <v>208134.96</v>
      </c>
      <c r="D19" s="35">
        <v>8</v>
      </c>
      <c r="E19" s="34">
        <v>-208134.96</v>
      </c>
      <c r="F19" s="36">
        <v>-8</v>
      </c>
      <c r="G19" s="37">
        <v>0</v>
      </c>
      <c r="H19" s="38">
        <v>0</v>
      </c>
    </row>
    <row r="20" spans="1:9" outlineLevel="2" x14ac:dyDescent="0.2">
      <c r="A20" s="32"/>
      <c r="B20" s="33" t="s">
        <v>142</v>
      </c>
      <c r="C20" s="34">
        <v>208134.96</v>
      </c>
      <c r="D20" s="35">
        <v>8</v>
      </c>
      <c r="E20" s="34">
        <v>-208134.96</v>
      </c>
      <c r="F20" s="36">
        <v>-8</v>
      </c>
      <c r="G20" s="37">
        <v>0</v>
      </c>
      <c r="H20" s="38">
        <v>0</v>
      </c>
    </row>
    <row r="21" spans="1:9" outlineLevel="2" x14ac:dyDescent="0.2">
      <c r="A21" s="32"/>
      <c r="B21" s="33" t="s">
        <v>136</v>
      </c>
      <c r="C21" s="34">
        <v>208134.96</v>
      </c>
      <c r="D21" s="35">
        <v>8</v>
      </c>
      <c r="E21" s="34">
        <v>-208134.96</v>
      </c>
      <c r="F21" s="36">
        <v>-8</v>
      </c>
      <c r="G21" s="37">
        <v>0</v>
      </c>
      <c r="H21" s="38">
        <v>0</v>
      </c>
    </row>
    <row r="22" spans="1:9" outlineLevel="2" x14ac:dyDescent="0.2">
      <c r="A22" s="32"/>
      <c r="B22" s="33" t="s">
        <v>143</v>
      </c>
      <c r="C22" s="34">
        <v>208134.96</v>
      </c>
      <c r="D22" s="35">
        <v>8</v>
      </c>
      <c r="E22" s="34">
        <v>-208134.96</v>
      </c>
      <c r="F22" s="36">
        <v>-8</v>
      </c>
      <c r="G22" s="37">
        <v>0</v>
      </c>
      <c r="H22" s="38">
        <v>0</v>
      </c>
    </row>
    <row r="23" spans="1:9" outlineLevel="2" x14ac:dyDescent="0.2">
      <c r="A23" s="32"/>
      <c r="B23" s="33" t="s">
        <v>144</v>
      </c>
      <c r="C23" s="34">
        <v>208134.96</v>
      </c>
      <c r="D23" s="35">
        <v>8</v>
      </c>
      <c r="E23" s="34">
        <v>-208134.96</v>
      </c>
      <c r="F23" s="36">
        <v>-8</v>
      </c>
      <c r="G23" s="37">
        <v>0</v>
      </c>
      <c r="H23" s="38">
        <v>0</v>
      </c>
    </row>
    <row r="24" spans="1:9" outlineLevel="2" x14ac:dyDescent="0.2">
      <c r="A24" s="32"/>
      <c r="B24" s="33" t="s">
        <v>145</v>
      </c>
      <c r="C24" s="34">
        <v>208134.96</v>
      </c>
      <c r="D24" s="35">
        <v>8</v>
      </c>
      <c r="E24" s="34">
        <v>-208134.96</v>
      </c>
      <c r="F24" s="36">
        <v>-8</v>
      </c>
      <c r="G24" s="37">
        <v>0</v>
      </c>
      <c r="H24" s="38">
        <v>0</v>
      </c>
    </row>
    <row r="25" spans="1:9" outlineLevel="2" x14ac:dyDescent="0.2">
      <c r="A25" s="32"/>
      <c r="B25" s="33" t="s">
        <v>90</v>
      </c>
      <c r="C25" s="34">
        <v>208134.96</v>
      </c>
      <c r="D25" s="35">
        <v>8</v>
      </c>
      <c r="E25" s="34">
        <v>-52033.74</v>
      </c>
      <c r="F25" s="36">
        <v>-2</v>
      </c>
      <c r="G25" s="37">
        <v>156101.22</v>
      </c>
      <c r="H25" s="38">
        <v>6</v>
      </c>
    </row>
    <row r="26" spans="1:9" outlineLevel="2" x14ac:dyDescent="0.2">
      <c r="A26" s="32"/>
      <c r="B26" s="33" t="s">
        <v>97</v>
      </c>
      <c r="C26" s="34">
        <v>208134.96</v>
      </c>
      <c r="D26" s="35">
        <v>8</v>
      </c>
      <c r="E26" s="34">
        <v>0</v>
      </c>
      <c r="F26" s="36">
        <v>0</v>
      </c>
      <c r="G26" s="37">
        <v>208134.96</v>
      </c>
      <c r="H26" s="38">
        <v>8</v>
      </c>
    </row>
    <row r="27" spans="1:9" outlineLevel="2" x14ac:dyDescent="0.2">
      <c r="A27" s="32"/>
      <c r="B27" s="33" t="s">
        <v>146</v>
      </c>
      <c r="C27" s="34">
        <v>208134.96</v>
      </c>
      <c r="D27" s="35">
        <v>8</v>
      </c>
      <c r="E27" s="34">
        <v>0</v>
      </c>
      <c r="F27" s="36">
        <v>0</v>
      </c>
      <c r="G27" s="37">
        <v>208134.96</v>
      </c>
      <c r="H27" s="38">
        <v>8</v>
      </c>
    </row>
    <row r="28" spans="1:9" outlineLevel="2" x14ac:dyDescent="0.2">
      <c r="A28" s="32"/>
      <c r="B28" s="33" t="s">
        <v>147</v>
      </c>
      <c r="C28" s="34">
        <v>208134.96</v>
      </c>
      <c r="D28" s="35">
        <v>8</v>
      </c>
      <c r="E28" s="34">
        <v>0</v>
      </c>
      <c r="F28" s="36">
        <v>0</v>
      </c>
      <c r="G28" s="37">
        <v>208134.96</v>
      </c>
      <c r="H28" s="38">
        <v>8</v>
      </c>
    </row>
    <row r="29" spans="1:9" outlineLevel="2" x14ac:dyDescent="0.2">
      <c r="A29" s="32"/>
      <c r="B29" s="33" t="s">
        <v>148</v>
      </c>
      <c r="C29" s="34">
        <v>208134.96</v>
      </c>
      <c r="D29" s="35">
        <v>8</v>
      </c>
      <c r="E29" s="34">
        <v>0</v>
      </c>
      <c r="F29" s="36">
        <v>0</v>
      </c>
      <c r="G29" s="37">
        <v>208134.96</v>
      </c>
      <c r="H29" s="38">
        <v>8</v>
      </c>
    </row>
    <row r="30" spans="1:9" outlineLevel="2" x14ac:dyDescent="0.2">
      <c r="A30" s="32"/>
      <c r="B30" s="33" t="s">
        <v>149</v>
      </c>
      <c r="C30" s="34">
        <v>312202.44</v>
      </c>
      <c r="D30" s="35">
        <v>12</v>
      </c>
      <c r="E30" s="34">
        <v>0</v>
      </c>
      <c r="F30" s="36">
        <v>0</v>
      </c>
      <c r="G30" s="37">
        <v>312202.44</v>
      </c>
      <c r="H30" s="38">
        <v>12</v>
      </c>
    </row>
    <row r="31" spans="1:9" x14ac:dyDescent="0.2">
      <c r="A31" s="80" t="s">
        <v>98</v>
      </c>
      <c r="B31" s="80"/>
      <c r="C31" s="29">
        <v>3122024</v>
      </c>
      <c r="D31" s="31">
        <v>120</v>
      </c>
      <c r="E31" s="29">
        <v>-1205958.28</v>
      </c>
      <c r="F31" s="31">
        <v>-48</v>
      </c>
      <c r="G31" s="29">
        <v>1916065.72</v>
      </c>
      <c r="H31" s="31">
        <v>72</v>
      </c>
      <c r="I31" s="19"/>
    </row>
  </sheetData>
  <mergeCells count="8">
    <mergeCell ref="A31:B31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6"/>
  <sheetViews>
    <sheetView view="pageBreakPreview" zoomScale="150" zoomScaleNormal="100" zoomScaleSheetLayoutView="15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5" sqref="C5"/>
    </sheetView>
  </sheetViews>
  <sheetFormatPr defaultColWidth="10.5" defaultRowHeight="11.25" outlineLevelRow="2" x14ac:dyDescent="0.2"/>
  <cols>
    <col min="1" max="1" width="12.1640625" style="41" customWidth="1"/>
    <col min="2" max="2" width="25" style="41" customWidth="1"/>
    <col min="3" max="3" width="14" style="41" customWidth="1"/>
    <col min="4" max="4" width="8.33203125" style="41" customWidth="1"/>
    <col min="5" max="5" width="14.6640625" style="42" customWidth="1"/>
    <col min="6" max="6" width="8.33203125" style="41" customWidth="1"/>
    <col min="7" max="7" width="13" style="43" customWidth="1"/>
    <col min="8" max="8" width="8.33203125" style="44" customWidth="1"/>
    <col min="9" max="16384" width="10.5" style="19"/>
  </cols>
  <sheetData>
    <row r="1" spans="1:8" s="2" customFormat="1" ht="39.75" customHeight="1" x14ac:dyDescent="0.2">
      <c r="A1" s="1"/>
      <c r="E1" s="3"/>
      <c r="F1" s="73" t="s">
        <v>174</v>
      </c>
      <c r="G1" s="73"/>
      <c r="H1" s="73"/>
    </row>
    <row r="2" spans="1:8" s="4" customFormat="1" ht="36" customHeight="1" x14ac:dyDescent="0.2">
      <c r="A2" s="81" t="s">
        <v>173</v>
      </c>
      <c r="B2" s="81"/>
      <c r="C2" s="81"/>
      <c r="D2" s="81"/>
      <c r="E2" s="81"/>
      <c r="F2" s="81"/>
      <c r="G2" s="81"/>
      <c r="H2" s="81"/>
    </row>
    <row r="3" spans="1:8" s="5" customFormat="1" ht="26.25" customHeight="1" x14ac:dyDescent="0.2">
      <c r="A3" s="82" t="s">
        <v>160</v>
      </c>
      <c r="B3" s="86" t="s">
        <v>166</v>
      </c>
      <c r="C3" s="84" t="s">
        <v>161</v>
      </c>
      <c r="D3" s="84"/>
      <c r="E3" s="85" t="s">
        <v>162</v>
      </c>
      <c r="F3" s="85"/>
      <c r="G3" s="84" t="s">
        <v>163</v>
      </c>
      <c r="H3" s="84"/>
    </row>
    <row r="4" spans="1:8" s="5" customFormat="1" ht="34.5" customHeight="1" x14ac:dyDescent="0.2">
      <c r="A4" s="82"/>
      <c r="B4" s="86"/>
      <c r="C4" s="6" t="s">
        <v>164</v>
      </c>
      <c r="D4" s="6" t="s">
        <v>165</v>
      </c>
      <c r="E4" s="6" t="s">
        <v>164</v>
      </c>
      <c r="F4" s="6" t="s">
        <v>165</v>
      </c>
      <c r="G4" s="6" t="s">
        <v>164</v>
      </c>
      <c r="H4" s="6" t="s">
        <v>165</v>
      </c>
    </row>
    <row r="5" spans="1:8" x14ac:dyDescent="0.2">
      <c r="A5" s="28" t="s">
        <v>85</v>
      </c>
      <c r="B5" s="28" t="s">
        <v>3</v>
      </c>
      <c r="C5" s="29">
        <v>2927955.41</v>
      </c>
      <c r="D5" s="31">
        <v>1755</v>
      </c>
      <c r="E5" s="29">
        <v>21724.400000000001</v>
      </c>
      <c r="F5" s="31">
        <v>10</v>
      </c>
      <c r="G5" s="29">
        <v>2949679.81</v>
      </c>
      <c r="H5" s="31">
        <v>1765</v>
      </c>
    </row>
    <row r="6" spans="1:8" outlineLevel="2" x14ac:dyDescent="0.2">
      <c r="A6" s="45"/>
      <c r="B6" s="33" t="s">
        <v>86</v>
      </c>
      <c r="C6" s="34">
        <v>2927955.41</v>
      </c>
      <c r="D6" s="36">
        <v>1755</v>
      </c>
      <c r="E6" s="34">
        <v>21724.400000000001</v>
      </c>
      <c r="F6" s="36">
        <v>10</v>
      </c>
      <c r="G6" s="37">
        <v>2949679.81</v>
      </c>
      <c r="H6" s="46">
        <v>1765</v>
      </c>
    </row>
    <row r="7" spans="1:8" ht="21" x14ac:dyDescent="0.2">
      <c r="A7" s="28" t="s">
        <v>99</v>
      </c>
      <c r="B7" s="28" t="s">
        <v>5</v>
      </c>
      <c r="C7" s="29">
        <v>32922.74</v>
      </c>
      <c r="D7" s="30">
        <v>19</v>
      </c>
      <c r="E7" s="29">
        <v>2172.44</v>
      </c>
      <c r="F7" s="31">
        <v>1</v>
      </c>
      <c r="G7" s="29">
        <v>35095.18</v>
      </c>
      <c r="H7" s="31">
        <v>20</v>
      </c>
    </row>
    <row r="8" spans="1:8" outlineLevel="2" x14ac:dyDescent="0.2">
      <c r="A8" s="45"/>
      <c r="B8" s="33" t="s">
        <v>86</v>
      </c>
      <c r="C8" s="34">
        <v>32922.74</v>
      </c>
      <c r="D8" s="35">
        <v>19</v>
      </c>
      <c r="E8" s="34">
        <v>2172.44</v>
      </c>
      <c r="F8" s="36">
        <v>1</v>
      </c>
      <c r="G8" s="37">
        <v>35095.18</v>
      </c>
      <c r="H8" s="46">
        <v>20</v>
      </c>
    </row>
    <row r="9" spans="1:8" x14ac:dyDescent="0.2">
      <c r="A9" s="28" t="s">
        <v>93</v>
      </c>
      <c r="B9" s="28" t="s">
        <v>9</v>
      </c>
      <c r="C9" s="29">
        <v>5424553.0700000003</v>
      </c>
      <c r="D9" s="31">
        <v>3012</v>
      </c>
      <c r="E9" s="29">
        <v>553216.07999999996</v>
      </c>
      <c r="F9" s="31">
        <v>267</v>
      </c>
      <c r="G9" s="29">
        <v>5977769.1500000004</v>
      </c>
      <c r="H9" s="31">
        <v>3279</v>
      </c>
    </row>
    <row r="10" spans="1:8" outlineLevel="2" x14ac:dyDescent="0.2">
      <c r="A10" s="45"/>
      <c r="B10" s="33" t="s">
        <v>86</v>
      </c>
      <c r="C10" s="34">
        <v>5424553.0700000003</v>
      </c>
      <c r="D10" s="36">
        <v>3012</v>
      </c>
      <c r="E10" s="34">
        <v>553216.07999999996</v>
      </c>
      <c r="F10" s="36">
        <v>267</v>
      </c>
      <c r="G10" s="37">
        <v>5977769.1500000004</v>
      </c>
      <c r="H10" s="46">
        <v>3279</v>
      </c>
    </row>
    <row r="11" spans="1:8" ht="21" x14ac:dyDescent="0.2">
      <c r="A11" s="28" t="s">
        <v>102</v>
      </c>
      <c r="B11" s="28" t="s">
        <v>12</v>
      </c>
      <c r="C11" s="29">
        <v>1565791.53</v>
      </c>
      <c r="D11" s="31">
        <v>1370</v>
      </c>
      <c r="E11" s="29">
        <v>55163.24</v>
      </c>
      <c r="F11" s="31">
        <v>34</v>
      </c>
      <c r="G11" s="29">
        <v>1620954.77</v>
      </c>
      <c r="H11" s="31">
        <v>1404</v>
      </c>
    </row>
    <row r="12" spans="1:8" outlineLevel="2" x14ac:dyDescent="0.2">
      <c r="A12" s="45"/>
      <c r="B12" s="33" t="s">
        <v>86</v>
      </c>
      <c r="C12" s="34">
        <v>1565791.53</v>
      </c>
      <c r="D12" s="36">
        <v>1370</v>
      </c>
      <c r="E12" s="34">
        <v>55163.24</v>
      </c>
      <c r="F12" s="36">
        <v>34</v>
      </c>
      <c r="G12" s="37">
        <v>1620954.77</v>
      </c>
      <c r="H12" s="46">
        <v>1404</v>
      </c>
    </row>
    <row r="13" spans="1:8" x14ac:dyDescent="0.2">
      <c r="A13" s="28" t="s">
        <v>106</v>
      </c>
      <c r="B13" s="28" t="s">
        <v>16</v>
      </c>
      <c r="C13" s="29">
        <v>1400368.75</v>
      </c>
      <c r="D13" s="31">
        <v>1019</v>
      </c>
      <c r="E13" s="29">
        <v>29186.04</v>
      </c>
      <c r="F13" s="31">
        <v>18</v>
      </c>
      <c r="G13" s="29">
        <v>1429554.79</v>
      </c>
      <c r="H13" s="31">
        <v>1037</v>
      </c>
    </row>
    <row r="14" spans="1:8" outlineLevel="2" x14ac:dyDescent="0.2">
      <c r="A14" s="45"/>
      <c r="B14" s="33" t="s">
        <v>86</v>
      </c>
      <c r="C14" s="34">
        <v>1400368.75</v>
      </c>
      <c r="D14" s="36">
        <v>1019</v>
      </c>
      <c r="E14" s="34">
        <v>29186.04</v>
      </c>
      <c r="F14" s="36">
        <v>18</v>
      </c>
      <c r="G14" s="37">
        <v>1429554.79</v>
      </c>
      <c r="H14" s="46">
        <v>1037</v>
      </c>
    </row>
    <row r="15" spans="1:8" x14ac:dyDescent="0.2">
      <c r="A15" s="28" t="s">
        <v>107</v>
      </c>
      <c r="B15" s="28" t="s">
        <v>17</v>
      </c>
      <c r="C15" s="29">
        <v>310406.86</v>
      </c>
      <c r="D15" s="30">
        <v>165</v>
      </c>
      <c r="E15" s="29">
        <v>4344.88</v>
      </c>
      <c r="F15" s="31">
        <v>2</v>
      </c>
      <c r="G15" s="29">
        <v>314751.74</v>
      </c>
      <c r="H15" s="31">
        <v>167</v>
      </c>
    </row>
    <row r="16" spans="1:8" outlineLevel="2" x14ac:dyDescent="0.2">
      <c r="A16" s="45"/>
      <c r="B16" s="33" t="s">
        <v>86</v>
      </c>
      <c r="C16" s="34">
        <v>310406.86</v>
      </c>
      <c r="D16" s="35">
        <v>165</v>
      </c>
      <c r="E16" s="34">
        <v>4344.88</v>
      </c>
      <c r="F16" s="36">
        <v>2</v>
      </c>
      <c r="G16" s="37">
        <v>314751.74</v>
      </c>
      <c r="H16" s="46">
        <v>167</v>
      </c>
    </row>
    <row r="17" spans="1:8" x14ac:dyDescent="0.2">
      <c r="A17" s="28" t="s">
        <v>109</v>
      </c>
      <c r="B17" s="28" t="s">
        <v>19</v>
      </c>
      <c r="C17" s="29">
        <v>736493.42</v>
      </c>
      <c r="D17" s="30">
        <v>408</v>
      </c>
      <c r="E17" s="29">
        <v>91242.48</v>
      </c>
      <c r="F17" s="31">
        <v>42</v>
      </c>
      <c r="G17" s="29">
        <v>827735.9</v>
      </c>
      <c r="H17" s="31">
        <v>450</v>
      </c>
    </row>
    <row r="18" spans="1:8" outlineLevel="2" x14ac:dyDescent="0.2">
      <c r="A18" s="45"/>
      <c r="B18" s="33" t="s">
        <v>86</v>
      </c>
      <c r="C18" s="34">
        <v>736493.42</v>
      </c>
      <c r="D18" s="35">
        <v>408</v>
      </c>
      <c r="E18" s="34">
        <v>91242.48</v>
      </c>
      <c r="F18" s="36">
        <v>42</v>
      </c>
      <c r="G18" s="37">
        <v>827735.9</v>
      </c>
      <c r="H18" s="46">
        <v>450</v>
      </c>
    </row>
    <row r="19" spans="1:8" x14ac:dyDescent="0.2">
      <c r="A19" s="28" t="s">
        <v>110</v>
      </c>
      <c r="B19" s="28" t="s">
        <v>20</v>
      </c>
      <c r="C19" s="29">
        <v>229585.77</v>
      </c>
      <c r="D19" s="30">
        <v>191</v>
      </c>
      <c r="E19" s="29">
        <v>3467.37</v>
      </c>
      <c r="F19" s="31">
        <v>3</v>
      </c>
      <c r="G19" s="29">
        <v>233053.14</v>
      </c>
      <c r="H19" s="31">
        <v>194</v>
      </c>
    </row>
    <row r="20" spans="1:8" outlineLevel="2" x14ac:dyDescent="0.2">
      <c r="A20" s="45"/>
      <c r="B20" s="33" t="s">
        <v>86</v>
      </c>
      <c r="C20" s="34">
        <v>229585.77</v>
      </c>
      <c r="D20" s="35">
        <v>191</v>
      </c>
      <c r="E20" s="34">
        <v>3467.37</v>
      </c>
      <c r="F20" s="36">
        <v>3</v>
      </c>
      <c r="G20" s="37">
        <v>233053.14</v>
      </c>
      <c r="H20" s="46">
        <v>194</v>
      </c>
    </row>
    <row r="21" spans="1:8" ht="21" x14ac:dyDescent="0.2">
      <c r="A21" s="28" t="s">
        <v>111</v>
      </c>
      <c r="B21" s="28" t="s">
        <v>21</v>
      </c>
      <c r="C21" s="29">
        <v>330540.65000000002</v>
      </c>
      <c r="D21" s="30">
        <v>220</v>
      </c>
      <c r="E21" s="29">
        <v>26534.78</v>
      </c>
      <c r="F21" s="31">
        <v>13</v>
      </c>
      <c r="G21" s="29">
        <v>357075.43</v>
      </c>
      <c r="H21" s="31">
        <v>233</v>
      </c>
    </row>
    <row r="22" spans="1:8" outlineLevel="2" x14ac:dyDescent="0.2">
      <c r="A22" s="45"/>
      <c r="B22" s="33" t="s">
        <v>86</v>
      </c>
      <c r="C22" s="34">
        <v>330540.65000000002</v>
      </c>
      <c r="D22" s="35">
        <v>220</v>
      </c>
      <c r="E22" s="34">
        <v>26534.78</v>
      </c>
      <c r="F22" s="36">
        <v>13</v>
      </c>
      <c r="G22" s="37">
        <v>357075.43</v>
      </c>
      <c r="H22" s="46">
        <v>233</v>
      </c>
    </row>
    <row r="23" spans="1:8" ht="21" x14ac:dyDescent="0.2">
      <c r="A23" s="28" t="s">
        <v>119</v>
      </c>
      <c r="B23" s="28" t="s">
        <v>29</v>
      </c>
      <c r="C23" s="29">
        <v>1087878.78</v>
      </c>
      <c r="D23" s="30">
        <v>700</v>
      </c>
      <c r="E23" s="29">
        <v>74260.789999999994</v>
      </c>
      <c r="F23" s="31">
        <v>39</v>
      </c>
      <c r="G23" s="29">
        <v>1162139.57</v>
      </c>
      <c r="H23" s="31">
        <v>739</v>
      </c>
    </row>
    <row r="24" spans="1:8" outlineLevel="2" x14ac:dyDescent="0.2">
      <c r="A24" s="45"/>
      <c r="B24" s="33" t="s">
        <v>86</v>
      </c>
      <c r="C24" s="34">
        <v>1087878.78</v>
      </c>
      <c r="D24" s="35">
        <v>700</v>
      </c>
      <c r="E24" s="34">
        <v>74260.789999999994</v>
      </c>
      <c r="F24" s="36">
        <v>39</v>
      </c>
      <c r="G24" s="37">
        <v>1162139.57</v>
      </c>
      <c r="H24" s="46">
        <v>739</v>
      </c>
    </row>
    <row r="25" spans="1:8" x14ac:dyDescent="0.2">
      <c r="A25" s="28" t="s">
        <v>120</v>
      </c>
      <c r="B25" s="28" t="s">
        <v>30</v>
      </c>
      <c r="C25" s="29">
        <v>425048.78</v>
      </c>
      <c r="D25" s="30">
        <v>258</v>
      </c>
      <c r="E25" s="29">
        <v>2172.44</v>
      </c>
      <c r="F25" s="31">
        <v>1</v>
      </c>
      <c r="G25" s="29">
        <v>427221.22</v>
      </c>
      <c r="H25" s="31">
        <v>259</v>
      </c>
    </row>
    <row r="26" spans="1:8" outlineLevel="2" x14ac:dyDescent="0.2">
      <c r="A26" s="45"/>
      <c r="B26" s="33" t="s">
        <v>86</v>
      </c>
      <c r="C26" s="34">
        <v>425048.78</v>
      </c>
      <c r="D26" s="35">
        <v>258</v>
      </c>
      <c r="E26" s="34">
        <v>2172.44</v>
      </c>
      <c r="F26" s="36">
        <v>1</v>
      </c>
      <c r="G26" s="37">
        <v>427221.22</v>
      </c>
      <c r="H26" s="46">
        <v>259</v>
      </c>
    </row>
    <row r="27" spans="1:8" x14ac:dyDescent="0.2">
      <c r="A27" s="28" t="s">
        <v>121</v>
      </c>
      <c r="B27" s="28" t="s">
        <v>31</v>
      </c>
      <c r="C27" s="29">
        <v>2057874.23</v>
      </c>
      <c r="D27" s="31">
        <v>1746</v>
      </c>
      <c r="E27" s="29">
        <v>9620.76</v>
      </c>
      <c r="F27" s="31">
        <v>6</v>
      </c>
      <c r="G27" s="29">
        <v>2067494.99</v>
      </c>
      <c r="H27" s="31">
        <v>1752</v>
      </c>
    </row>
    <row r="28" spans="1:8" outlineLevel="2" x14ac:dyDescent="0.2">
      <c r="A28" s="45"/>
      <c r="B28" s="33" t="s">
        <v>86</v>
      </c>
      <c r="C28" s="34">
        <v>2057874.23</v>
      </c>
      <c r="D28" s="36">
        <v>1746</v>
      </c>
      <c r="E28" s="34">
        <v>9620.76</v>
      </c>
      <c r="F28" s="36">
        <v>6</v>
      </c>
      <c r="G28" s="37">
        <v>2067494.99</v>
      </c>
      <c r="H28" s="46">
        <v>1752</v>
      </c>
    </row>
    <row r="29" spans="1:8" x14ac:dyDescent="0.2">
      <c r="A29" s="28" t="s">
        <v>122</v>
      </c>
      <c r="B29" s="28" t="s">
        <v>32</v>
      </c>
      <c r="C29" s="29">
        <v>215797.68</v>
      </c>
      <c r="D29" s="30">
        <v>120</v>
      </c>
      <c r="E29" s="29">
        <v>20482.96</v>
      </c>
      <c r="F29" s="31">
        <v>11</v>
      </c>
      <c r="G29" s="29">
        <v>236280.64</v>
      </c>
      <c r="H29" s="31">
        <v>131</v>
      </c>
    </row>
    <row r="30" spans="1:8" outlineLevel="2" x14ac:dyDescent="0.2">
      <c r="A30" s="45"/>
      <c r="B30" s="33" t="s">
        <v>86</v>
      </c>
      <c r="C30" s="34">
        <v>215797.68</v>
      </c>
      <c r="D30" s="35">
        <v>120</v>
      </c>
      <c r="E30" s="34">
        <v>20482.96</v>
      </c>
      <c r="F30" s="36">
        <v>11</v>
      </c>
      <c r="G30" s="37">
        <v>236280.64</v>
      </c>
      <c r="H30" s="46">
        <v>131</v>
      </c>
    </row>
    <row r="31" spans="1:8" x14ac:dyDescent="0.2">
      <c r="A31" s="28" t="s">
        <v>124</v>
      </c>
      <c r="B31" s="28" t="s">
        <v>34</v>
      </c>
      <c r="C31" s="29">
        <v>554669.29</v>
      </c>
      <c r="D31" s="30">
        <v>327</v>
      </c>
      <c r="E31" s="29">
        <v>3775.9</v>
      </c>
      <c r="F31" s="31">
        <v>2</v>
      </c>
      <c r="G31" s="29">
        <v>558445.18999999994</v>
      </c>
      <c r="H31" s="31">
        <v>329</v>
      </c>
    </row>
    <row r="32" spans="1:8" outlineLevel="2" x14ac:dyDescent="0.2">
      <c r="A32" s="45"/>
      <c r="B32" s="33" t="s">
        <v>86</v>
      </c>
      <c r="C32" s="34">
        <v>554669.29</v>
      </c>
      <c r="D32" s="35">
        <v>327</v>
      </c>
      <c r="E32" s="34">
        <v>3775.9</v>
      </c>
      <c r="F32" s="36">
        <v>2</v>
      </c>
      <c r="G32" s="37">
        <v>558445.18999999994</v>
      </c>
      <c r="H32" s="46">
        <v>329</v>
      </c>
    </row>
    <row r="33" spans="1:8" x14ac:dyDescent="0.2">
      <c r="A33" s="28" t="s">
        <v>125</v>
      </c>
      <c r="B33" s="28" t="s">
        <v>35</v>
      </c>
      <c r="C33" s="29">
        <v>336720.26</v>
      </c>
      <c r="D33" s="30">
        <v>209</v>
      </c>
      <c r="E33" s="29">
        <v>6738.56</v>
      </c>
      <c r="F33" s="31">
        <v>4</v>
      </c>
      <c r="G33" s="29">
        <v>343458.82</v>
      </c>
      <c r="H33" s="31">
        <v>213</v>
      </c>
    </row>
    <row r="34" spans="1:8" outlineLevel="2" x14ac:dyDescent="0.2">
      <c r="A34" s="45"/>
      <c r="B34" s="33" t="s">
        <v>86</v>
      </c>
      <c r="C34" s="34">
        <v>336720.26</v>
      </c>
      <c r="D34" s="35">
        <v>209</v>
      </c>
      <c r="E34" s="34">
        <v>6738.56</v>
      </c>
      <c r="F34" s="36">
        <v>4</v>
      </c>
      <c r="G34" s="37">
        <v>343458.82</v>
      </c>
      <c r="H34" s="46">
        <v>213</v>
      </c>
    </row>
    <row r="35" spans="1:8" ht="21" x14ac:dyDescent="0.2">
      <c r="A35" s="28" t="s">
        <v>127</v>
      </c>
      <c r="B35" s="28" t="s">
        <v>37</v>
      </c>
      <c r="C35" s="29">
        <v>1963389.09</v>
      </c>
      <c r="D35" s="31">
        <v>1126</v>
      </c>
      <c r="E35" s="29">
        <v>2172.44</v>
      </c>
      <c r="F35" s="31">
        <v>1</v>
      </c>
      <c r="G35" s="29">
        <v>1965561.53</v>
      </c>
      <c r="H35" s="31">
        <v>1127</v>
      </c>
    </row>
    <row r="36" spans="1:8" outlineLevel="2" x14ac:dyDescent="0.2">
      <c r="A36" s="45"/>
      <c r="B36" s="33" t="s">
        <v>86</v>
      </c>
      <c r="C36" s="34">
        <v>1963389.09</v>
      </c>
      <c r="D36" s="36">
        <v>1126</v>
      </c>
      <c r="E36" s="34">
        <v>2172.44</v>
      </c>
      <c r="F36" s="36">
        <v>1</v>
      </c>
      <c r="G36" s="37">
        <v>1965561.53</v>
      </c>
      <c r="H36" s="46">
        <v>1127</v>
      </c>
    </row>
    <row r="37" spans="1:8" x14ac:dyDescent="0.2">
      <c r="A37" s="28" t="s">
        <v>129</v>
      </c>
      <c r="B37" s="28" t="s">
        <v>39</v>
      </c>
      <c r="C37" s="29">
        <v>595319.52</v>
      </c>
      <c r="D37" s="30">
        <v>302</v>
      </c>
      <c r="E37" s="29">
        <v>10349.799999999999</v>
      </c>
      <c r="F37" s="31">
        <v>5</v>
      </c>
      <c r="G37" s="29">
        <v>605669.31999999995</v>
      </c>
      <c r="H37" s="31">
        <v>307</v>
      </c>
    </row>
    <row r="38" spans="1:8" outlineLevel="2" x14ac:dyDescent="0.2">
      <c r="A38" s="45"/>
      <c r="B38" s="33" t="s">
        <v>86</v>
      </c>
      <c r="C38" s="34">
        <v>595319.52</v>
      </c>
      <c r="D38" s="35">
        <v>302</v>
      </c>
      <c r="E38" s="34">
        <v>10349.799999999999</v>
      </c>
      <c r="F38" s="36">
        <v>5</v>
      </c>
      <c r="G38" s="37">
        <v>605669.31999999995</v>
      </c>
      <c r="H38" s="46">
        <v>307</v>
      </c>
    </row>
    <row r="39" spans="1:8" x14ac:dyDescent="0.2">
      <c r="A39" s="28" t="s">
        <v>130</v>
      </c>
      <c r="B39" s="28" t="s">
        <v>40</v>
      </c>
      <c r="C39" s="29">
        <v>561947.02</v>
      </c>
      <c r="D39" s="30">
        <v>336</v>
      </c>
      <c r="E39" s="29">
        <v>22551.919999999998</v>
      </c>
      <c r="F39" s="31">
        <v>13</v>
      </c>
      <c r="G39" s="29">
        <v>584498.93999999994</v>
      </c>
      <c r="H39" s="31">
        <v>349</v>
      </c>
    </row>
    <row r="40" spans="1:8" outlineLevel="2" x14ac:dyDescent="0.2">
      <c r="A40" s="45"/>
      <c r="B40" s="33" t="s">
        <v>86</v>
      </c>
      <c r="C40" s="34">
        <v>561947.02</v>
      </c>
      <c r="D40" s="35">
        <v>336</v>
      </c>
      <c r="E40" s="34">
        <v>22551.919999999998</v>
      </c>
      <c r="F40" s="36">
        <v>13</v>
      </c>
      <c r="G40" s="37">
        <v>584498.93999999994</v>
      </c>
      <c r="H40" s="46">
        <v>349</v>
      </c>
    </row>
    <row r="41" spans="1:8" x14ac:dyDescent="0.2">
      <c r="A41" s="28" t="s">
        <v>131</v>
      </c>
      <c r="B41" s="28" t="s">
        <v>41</v>
      </c>
      <c r="C41" s="29">
        <v>300905.99</v>
      </c>
      <c r="D41" s="30">
        <v>208</v>
      </c>
      <c r="E41" s="29">
        <v>3125.5</v>
      </c>
      <c r="F41" s="31">
        <v>2</v>
      </c>
      <c r="G41" s="29">
        <v>304031.49</v>
      </c>
      <c r="H41" s="31">
        <v>210</v>
      </c>
    </row>
    <row r="42" spans="1:8" outlineLevel="2" x14ac:dyDescent="0.2">
      <c r="A42" s="45"/>
      <c r="B42" s="33" t="s">
        <v>86</v>
      </c>
      <c r="C42" s="34">
        <v>300905.99</v>
      </c>
      <c r="D42" s="35">
        <v>208</v>
      </c>
      <c r="E42" s="34">
        <v>3125.5</v>
      </c>
      <c r="F42" s="36">
        <v>2</v>
      </c>
      <c r="G42" s="37">
        <v>304031.49</v>
      </c>
      <c r="H42" s="46">
        <v>210</v>
      </c>
    </row>
    <row r="43" spans="1:8" x14ac:dyDescent="0.2">
      <c r="A43" s="28" t="s">
        <v>132</v>
      </c>
      <c r="B43" s="28" t="s">
        <v>42</v>
      </c>
      <c r="C43" s="29">
        <v>438375.85</v>
      </c>
      <c r="D43" s="30">
        <v>259</v>
      </c>
      <c r="E43" s="29">
        <v>24687.06</v>
      </c>
      <c r="F43" s="31">
        <v>12</v>
      </c>
      <c r="G43" s="29">
        <v>463062.91</v>
      </c>
      <c r="H43" s="31">
        <v>271</v>
      </c>
    </row>
    <row r="44" spans="1:8" outlineLevel="2" x14ac:dyDescent="0.2">
      <c r="A44" s="45"/>
      <c r="B44" s="33" t="s">
        <v>86</v>
      </c>
      <c r="C44" s="34">
        <v>438375.85</v>
      </c>
      <c r="D44" s="35">
        <v>259</v>
      </c>
      <c r="E44" s="34">
        <v>24687.06</v>
      </c>
      <c r="F44" s="36">
        <v>12</v>
      </c>
      <c r="G44" s="37">
        <v>463062.91</v>
      </c>
      <c r="H44" s="46">
        <v>271</v>
      </c>
    </row>
    <row r="45" spans="1:8" ht="21" x14ac:dyDescent="0.2">
      <c r="A45" s="28" t="s">
        <v>94</v>
      </c>
      <c r="B45" s="28" t="s">
        <v>44</v>
      </c>
      <c r="C45" s="29">
        <v>1109036.99</v>
      </c>
      <c r="D45" s="30">
        <v>791</v>
      </c>
      <c r="E45" s="29">
        <v>32970.68</v>
      </c>
      <c r="F45" s="31">
        <v>16</v>
      </c>
      <c r="G45" s="29">
        <v>1142007.67</v>
      </c>
      <c r="H45" s="31">
        <v>807</v>
      </c>
    </row>
    <row r="46" spans="1:8" outlineLevel="2" x14ac:dyDescent="0.2">
      <c r="A46" s="45"/>
      <c r="B46" s="33" t="s">
        <v>86</v>
      </c>
      <c r="C46" s="34">
        <v>1109036.99</v>
      </c>
      <c r="D46" s="35">
        <v>791</v>
      </c>
      <c r="E46" s="34">
        <v>32970.68</v>
      </c>
      <c r="F46" s="36">
        <v>16</v>
      </c>
      <c r="G46" s="37">
        <v>1142007.67</v>
      </c>
      <c r="H46" s="46">
        <v>807</v>
      </c>
    </row>
    <row r="47" spans="1:8" ht="31.5" x14ac:dyDescent="0.2">
      <c r="A47" s="28" t="s">
        <v>135</v>
      </c>
      <c r="B47" s="28" t="s">
        <v>47</v>
      </c>
      <c r="C47" s="29">
        <v>151925.82999999999</v>
      </c>
      <c r="D47" s="30">
        <v>102</v>
      </c>
      <c r="E47" s="29">
        <v>61417.99</v>
      </c>
      <c r="F47" s="31">
        <v>40</v>
      </c>
      <c r="G47" s="29">
        <v>213343.82</v>
      </c>
      <c r="H47" s="31">
        <v>142</v>
      </c>
    </row>
    <row r="48" spans="1:8" outlineLevel="2" x14ac:dyDescent="0.2">
      <c r="A48" s="45"/>
      <c r="B48" s="33" t="s">
        <v>86</v>
      </c>
      <c r="C48" s="34">
        <v>151925.82999999999</v>
      </c>
      <c r="D48" s="35">
        <v>102</v>
      </c>
      <c r="E48" s="34">
        <v>61417.99</v>
      </c>
      <c r="F48" s="36">
        <v>40</v>
      </c>
      <c r="G48" s="37">
        <v>213343.82</v>
      </c>
      <c r="H48" s="46">
        <v>142</v>
      </c>
    </row>
    <row r="49" spans="1:8" ht="21" x14ac:dyDescent="0.2">
      <c r="A49" s="28" t="s">
        <v>95</v>
      </c>
      <c r="B49" s="28" t="s">
        <v>48</v>
      </c>
      <c r="C49" s="29">
        <v>876185.26</v>
      </c>
      <c r="D49" s="30">
        <v>710</v>
      </c>
      <c r="E49" s="29">
        <v>17483.53</v>
      </c>
      <c r="F49" s="31">
        <v>11</v>
      </c>
      <c r="G49" s="29">
        <v>893668.79</v>
      </c>
      <c r="H49" s="31">
        <v>721</v>
      </c>
    </row>
    <row r="50" spans="1:8" outlineLevel="2" x14ac:dyDescent="0.2">
      <c r="A50" s="45"/>
      <c r="B50" s="33" t="s">
        <v>86</v>
      </c>
      <c r="C50" s="34">
        <v>876185.26</v>
      </c>
      <c r="D50" s="35">
        <v>710</v>
      </c>
      <c r="E50" s="34">
        <v>17483.53</v>
      </c>
      <c r="F50" s="36">
        <v>11</v>
      </c>
      <c r="G50" s="37">
        <v>893668.79</v>
      </c>
      <c r="H50" s="46">
        <v>721</v>
      </c>
    </row>
    <row r="51" spans="1:8" x14ac:dyDescent="0.2">
      <c r="A51" s="80" t="s">
        <v>98</v>
      </c>
      <c r="B51" s="80"/>
      <c r="C51" s="29">
        <v>23633692.77</v>
      </c>
      <c r="D51" s="31">
        <v>15353</v>
      </c>
      <c r="E51" s="29">
        <v>1078862.04</v>
      </c>
      <c r="F51" s="31">
        <v>553</v>
      </c>
      <c r="G51" s="29">
        <v>24712554.809999999</v>
      </c>
      <c r="H51" s="31">
        <v>15906</v>
      </c>
    </row>
    <row r="52" spans="1:8" x14ac:dyDescent="0.2">
      <c r="G52" s="42"/>
      <c r="H52" s="41"/>
    </row>
    <row r="53" spans="1:8" x14ac:dyDescent="0.2">
      <c r="G53" s="42"/>
      <c r="H53" s="41"/>
    </row>
    <row r="54" spans="1:8" x14ac:dyDescent="0.2">
      <c r="G54" s="42"/>
      <c r="H54" s="41"/>
    </row>
    <row r="55" spans="1:8" x14ac:dyDescent="0.2">
      <c r="G55" s="42"/>
      <c r="H55" s="41"/>
    </row>
    <row r="56" spans="1:8" x14ac:dyDescent="0.2">
      <c r="G56" s="42"/>
      <c r="H56" s="41"/>
    </row>
    <row r="57" spans="1:8" x14ac:dyDescent="0.2">
      <c r="G57" s="42"/>
      <c r="H57" s="41"/>
    </row>
    <row r="58" spans="1:8" x14ac:dyDescent="0.2">
      <c r="G58" s="42"/>
      <c r="H58" s="41"/>
    </row>
    <row r="59" spans="1:8" x14ac:dyDescent="0.2">
      <c r="G59" s="42"/>
      <c r="H59" s="41"/>
    </row>
    <row r="60" spans="1:8" x14ac:dyDescent="0.2">
      <c r="G60" s="42"/>
      <c r="H60" s="41"/>
    </row>
    <row r="61" spans="1:8" x14ac:dyDescent="0.2">
      <c r="G61" s="42"/>
      <c r="H61" s="41"/>
    </row>
    <row r="62" spans="1:8" x14ac:dyDescent="0.2">
      <c r="G62" s="42"/>
      <c r="H62" s="41"/>
    </row>
    <row r="63" spans="1:8" x14ac:dyDescent="0.2">
      <c r="G63" s="42"/>
      <c r="H63" s="41"/>
    </row>
    <row r="64" spans="1:8" x14ac:dyDescent="0.2">
      <c r="G64" s="42"/>
      <c r="H64" s="41"/>
    </row>
    <row r="65" spans="7:8" x14ac:dyDescent="0.2">
      <c r="G65" s="42"/>
      <c r="H65" s="41"/>
    </row>
    <row r="66" spans="7:8" x14ac:dyDescent="0.2">
      <c r="G66" s="42"/>
      <c r="H66" s="41"/>
    </row>
    <row r="67" spans="7:8" x14ac:dyDescent="0.2">
      <c r="G67" s="42"/>
      <c r="H67" s="41"/>
    </row>
    <row r="68" spans="7:8" x14ac:dyDescent="0.2">
      <c r="G68" s="42"/>
      <c r="H68" s="41"/>
    </row>
    <row r="69" spans="7:8" x14ac:dyDescent="0.2">
      <c r="G69" s="42"/>
      <c r="H69" s="41"/>
    </row>
    <row r="70" spans="7:8" x14ac:dyDescent="0.2">
      <c r="G70" s="42"/>
      <c r="H70" s="41"/>
    </row>
    <row r="71" spans="7:8" x14ac:dyDescent="0.2">
      <c r="G71" s="42"/>
      <c r="H71" s="41"/>
    </row>
    <row r="72" spans="7:8" x14ac:dyDescent="0.2">
      <c r="G72" s="42"/>
      <c r="H72" s="41"/>
    </row>
    <row r="73" spans="7:8" x14ac:dyDescent="0.2">
      <c r="G73" s="42"/>
      <c r="H73" s="41"/>
    </row>
    <row r="74" spans="7:8" x14ac:dyDescent="0.2">
      <c r="G74" s="42"/>
      <c r="H74" s="41"/>
    </row>
    <row r="75" spans="7:8" x14ac:dyDescent="0.2">
      <c r="G75" s="42"/>
      <c r="H75" s="41"/>
    </row>
    <row r="76" spans="7:8" x14ac:dyDescent="0.2">
      <c r="G76" s="42"/>
      <c r="H76" s="41"/>
    </row>
    <row r="77" spans="7:8" x14ac:dyDescent="0.2">
      <c r="G77" s="42"/>
      <c r="H77" s="41"/>
    </row>
    <row r="78" spans="7:8" x14ac:dyDescent="0.2">
      <c r="G78" s="42"/>
      <c r="H78" s="41"/>
    </row>
    <row r="79" spans="7:8" x14ac:dyDescent="0.2">
      <c r="G79" s="42"/>
      <c r="H79" s="41"/>
    </row>
    <row r="80" spans="7:8" x14ac:dyDescent="0.2">
      <c r="G80" s="42"/>
      <c r="H80" s="41"/>
    </row>
    <row r="81" spans="7:8" x14ac:dyDescent="0.2">
      <c r="G81" s="42"/>
      <c r="H81" s="41"/>
    </row>
    <row r="82" spans="7:8" x14ac:dyDescent="0.2">
      <c r="G82" s="42"/>
      <c r="H82" s="41"/>
    </row>
    <row r="83" spans="7:8" x14ac:dyDescent="0.2">
      <c r="G83" s="42"/>
      <c r="H83" s="41"/>
    </row>
    <row r="84" spans="7:8" x14ac:dyDescent="0.2">
      <c r="G84" s="42"/>
      <c r="H84" s="41"/>
    </row>
    <row r="85" spans="7:8" x14ac:dyDescent="0.2">
      <c r="G85" s="42"/>
      <c r="H85" s="41"/>
    </row>
    <row r="86" spans="7:8" x14ac:dyDescent="0.2">
      <c r="G86" s="42"/>
      <c r="H86" s="41"/>
    </row>
    <row r="87" spans="7:8" x14ac:dyDescent="0.2">
      <c r="G87" s="42"/>
      <c r="H87" s="41"/>
    </row>
    <row r="88" spans="7:8" x14ac:dyDescent="0.2">
      <c r="G88" s="42"/>
      <c r="H88" s="41"/>
    </row>
    <row r="89" spans="7:8" x14ac:dyDescent="0.2">
      <c r="G89" s="42"/>
      <c r="H89" s="41"/>
    </row>
    <row r="90" spans="7:8" x14ac:dyDescent="0.2">
      <c r="G90" s="42"/>
      <c r="H90" s="41"/>
    </row>
    <row r="91" spans="7:8" x14ac:dyDescent="0.2">
      <c r="G91" s="42"/>
      <c r="H91" s="41"/>
    </row>
    <row r="92" spans="7:8" x14ac:dyDescent="0.2">
      <c r="G92" s="42"/>
      <c r="H92" s="41"/>
    </row>
    <row r="93" spans="7:8" x14ac:dyDescent="0.2">
      <c r="G93" s="42"/>
      <c r="H93" s="41"/>
    </row>
    <row r="94" spans="7:8" x14ac:dyDescent="0.2">
      <c r="G94" s="42"/>
      <c r="H94" s="41"/>
    </row>
    <row r="95" spans="7:8" x14ac:dyDescent="0.2">
      <c r="G95" s="42"/>
      <c r="H95" s="41"/>
    </row>
    <row r="96" spans="7:8" x14ac:dyDescent="0.2">
      <c r="G96" s="42"/>
      <c r="H96" s="41"/>
    </row>
    <row r="97" spans="7:8" x14ac:dyDescent="0.2">
      <c r="G97" s="42"/>
      <c r="H97" s="41"/>
    </row>
    <row r="98" spans="7:8" x14ac:dyDescent="0.2">
      <c r="G98" s="42"/>
      <c r="H98" s="41"/>
    </row>
    <row r="99" spans="7:8" x14ac:dyDescent="0.2">
      <c r="G99" s="42"/>
      <c r="H99" s="41"/>
    </row>
    <row r="100" spans="7:8" x14ac:dyDescent="0.2">
      <c r="G100" s="42"/>
      <c r="H100" s="41"/>
    </row>
    <row r="101" spans="7:8" x14ac:dyDescent="0.2">
      <c r="G101" s="42"/>
      <c r="H101" s="41"/>
    </row>
    <row r="102" spans="7:8" x14ac:dyDescent="0.2">
      <c r="G102" s="42"/>
      <c r="H102" s="41"/>
    </row>
    <row r="103" spans="7:8" x14ac:dyDescent="0.2">
      <c r="G103" s="42"/>
      <c r="H103" s="41"/>
    </row>
    <row r="104" spans="7:8" x14ac:dyDescent="0.2">
      <c r="G104" s="42"/>
      <c r="H104" s="41"/>
    </row>
    <row r="105" spans="7:8" x14ac:dyDescent="0.2">
      <c r="G105" s="42"/>
      <c r="H105" s="41"/>
    </row>
    <row r="106" spans="7:8" x14ac:dyDescent="0.2">
      <c r="G106" s="42"/>
      <c r="H106" s="41"/>
    </row>
    <row r="107" spans="7:8" x14ac:dyDescent="0.2">
      <c r="G107" s="42"/>
      <c r="H107" s="41"/>
    </row>
    <row r="108" spans="7:8" x14ac:dyDescent="0.2">
      <c r="G108" s="42"/>
      <c r="H108" s="41"/>
    </row>
    <row r="109" spans="7:8" x14ac:dyDescent="0.2">
      <c r="G109" s="42"/>
      <c r="H109" s="41"/>
    </row>
    <row r="110" spans="7:8" x14ac:dyDescent="0.2">
      <c r="G110" s="42"/>
      <c r="H110" s="41"/>
    </row>
    <row r="111" spans="7:8" x14ac:dyDescent="0.2">
      <c r="G111" s="42"/>
      <c r="H111" s="41"/>
    </row>
    <row r="112" spans="7:8" x14ac:dyDescent="0.2">
      <c r="G112" s="42"/>
      <c r="H112" s="41"/>
    </row>
    <row r="113" spans="7:8" x14ac:dyDescent="0.2">
      <c r="G113" s="42"/>
      <c r="H113" s="41"/>
    </row>
    <row r="114" spans="7:8" x14ac:dyDescent="0.2">
      <c r="G114" s="42"/>
      <c r="H114" s="41"/>
    </row>
    <row r="115" spans="7:8" x14ac:dyDescent="0.2">
      <c r="G115" s="42"/>
      <c r="H115" s="41"/>
    </row>
    <row r="116" spans="7:8" x14ac:dyDescent="0.2">
      <c r="G116" s="42"/>
      <c r="H116" s="41"/>
    </row>
    <row r="117" spans="7:8" x14ac:dyDescent="0.2">
      <c r="G117" s="42"/>
      <c r="H117" s="41"/>
    </row>
    <row r="118" spans="7:8" x14ac:dyDescent="0.2">
      <c r="G118" s="42"/>
      <c r="H118" s="41"/>
    </row>
    <row r="119" spans="7:8" x14ac:dyDescent="0.2">
      <c r="G119" s="42"/>
      <c r="H119" s="41"/>
    </row>
    <row r="120" spans="7:8" x14ac:dyDescent="0.2">
      <c r="G120" s="42"/>
      <c r="H120" s="41"/>
    </row>
    <row r="121" spans="7:8" x14ac:dyDescent="0.2">
      <c r="G121" s="42"/>
      <c r="H121" s="41"/>
    </row>
    <row r="122" spans="7:8" x14ac:dyDescent="0.2">
      <c r="G122" s="42"/>
      <c r="H122" s="41"/>
    </row>
    <row r="123" spans="7:8" x14ac:dyDescent="0.2">
      <c r="G123" s="42"/>
      <c r="H123" s="41"/>
    </row>
    <row r="124" spans="7:8" x14ac:dyDescent="0.2">
      <c r="G124" s="42"/>
      <c r="H124" s="41"/>
    </row>
    <row r="125" spans="7:8" x14ac:dyDescent="0.2">
      <c r="G125" s="42"/>
      <c r="H125" s="41"/>
    </row>
    <row r="126" spans="7:8" x14ac:dyDescent="0.2">
      <c r="G126" s="42"/>
      <c r="H126" s="41"/>
    </row>
    <row r="127" spans="7:8" x14ac:dyDescent="0.2">
      <c r="G127" s="42"/>
      <c r="H127" s="41"/>
    </row>
    <row r="128" spans="7:8" x14ac:dyDescent="0.2">
      <c r="G128" s="42"/>
      <c r="H128" s="41"/>
    </row>
    <row r="129" spans="7:8" x14ac:dyDescent="0.2">
      <c r="G129" s="42"/>
      <c r="H129" s="41"/>
    </row>
    <row r="130" spans="7:8" x14ac:dyDescent="0.2">
      <c r="G130" s="42"/>
      <c r="H130" s="41"/>
    </row>
    <row r="131" spans="7:8" x14ac:dyDescent="0.2">
      <c r="G131" s="42"/>
      <c r="H131" s="41"/>
    </row>
    <row r="132" spans="7:8" x14ac:dyDescent="0.2">
      <c r="G132" s="42"/>
      <c r="H132" s="41"/>
    </row>
    <row r="133" spans="7:8" x14ac:dyDescent="0.2">
      <c r="G133" s="42"/>
      <c r="H133" s="41"/>
    </row>
    <row r="134" spans="7:8" x14ac:dyDescent="0.2">
      <c r="G134" s="42"/>
      <c r="H134" s="41"/>
    </row>
    <row r="135" spans="7:8" x14ac:dyDescent="0.2">
      <c r="G135" s="42"/>
      <c r="H135" s="41"/>
    </row>
    <row r="136" spans="7:8" x14ac:dyDescent="0.2">
      <c r="G136" s="42"/>
      <c r="H136" s="41"/>
    </row>
    <row r="137" spans="7:8" x14ac:dyDescent="0.2">
      <c r="G137" s="42"/>
      <c r="H137" s="41"/>
    </row>
    <row r="138" spans="7:8" x14ac:dyDescent="0.2">
      <c r="G138" s="42"/>
      <c r="H138" s="41"/>
    </row>
    <row r="139" spans="7:8" x14ac:dyDescent="0.2">
      <c r="G139" s="42"/>
      <c r="H139" s="41"/>
    </row>
    <row r="140" spans="7:8" x14ac:dyDescent="0.2">
      <c r="G140" s="42"/>
      <c r="H140" s="41"/>
    </row>
    <row r="141" spans="7:8" x14ac:dyDescent="0.2">
      <c r="G141" s="42"/>
      <c r="H141" s="41"/>
    </row>
    <row r="142" spans="7:8" x14ac:dyDescent="0.2">
      <c r="G142" s="42"/>
      <c r="H142" s="41"/>
    </row>
    <row r="143" spans="7:8" x14ac:dyDescent="0.2">
      <c r="G143" s="42"/>
      <c r="H143" s="41"/>
    </row>
    <row r="144" spans="7:8" x14ac:dyDescent="0.2">
      <c r="G144" s="42"/>
      <c r="H144" s="41"/>
    </row>
    <row r="145" spans="7:8" x14ac:dyDescent="0.2">
      <c r="G145" s="42"/>
      <c r="H145" s="41"/>
    </row>
    <row r="146" spans="7:8" x14ac:dyDescent="0.2">
      <c r="G146" s="42"/>
      <c r="H146" s="41"/>
    </row>
    <row r="147" spans="7:8" x14ac:dyDescent="0.2">
      <c r="G147" s="42"/>
      <c r="H147" s="41"/>
    </row>
    <row r="148" spans="7:8" x14ac:dyDescent="0.2">
      <c r="G148" s="42"/>
      <c r="H148" s="41"/>
    </row>
    <row r="149" spans="7:8" x14ac:dyDescent="0.2">
      <c r="G149" s="42"/>
      <c r="H149" s="41"/>
    </row>
    <row r="150" spans="7:8" x14ac:dyDescent="0.2">
      <c r="G150" s="42"/>
      <c r="H150" s="41"/>
    </row>
    <row r="151" spans="7:8" x14ac:dyDescent="0.2">
      <c r="G151" s="42"/>
      <c r="H151" s="41"/>
    </row>
    <row r="152" spans="7:8" x14ac:dyDescent="0.2">
      <c r="G152" s="42"/>
      <c r="H152" s="41"/>
    </row>
    <row r="153" spans="7:8" x14ac:dyDescent="0.2">
      <c r="G153" s="42"/>
      <c r="H153" s="41"/>
    </row>
    <row r="154" spans="7:8" x14ac:dyDescent="0.2">
      <c r="G154" s="42"/>
      <c r="H154" s="41"/>
    </row>
    <row r="155" spans="7:8" x14ac:dyDescent="0.2">
      <c r="G155" s="42"/>
      <c r="H155" s="41"/>
    </row>
    <row r="156" spans="7:8" x14ac:dyDescent="0.2">
      <c r="G156" s="42"/>
      <c r="H156" s="41"/>
    </row>
    <row r="157" spans="7:8" x14ac:dyDescent="0.2">
      <c r="G157" s="42"/>
      <c r="H157" s="41"/>
    </row>
    <row r="158" spans="7:8" x14ac:dyDescent="0.2">
      <c r="G158" s="42"/>
      <c r="H158" s="41"/>
    </row>
    <row r="159" spans="7:8" x14ac:dyDescent="0.2">
      <c r="G159" s="42"/>
      <c r="H159" s="41"/>
    </row>
    <row r="160" spans="7:8" x14ac:dyDescent="0.2">
      <c r="G160" s="42"/>
      <c r="H160" s="41"/>
    </row>
    <row r="161" spans="7:8" x14ac:dyDescent="0.2">
      <c r="G161" s="42"/>
      <c r="H161" s="41"/>
    </row>
    <row r="162" spans="7:8" x14ac:dyDescent="0.2">
      <c r="G162" s="42"/>
      <c r="H162" s="41"/>
    </row>
    <row r="163" spans="7:8" x14ac:dyDescent="0.2">
      <c r="G163" s="42"/>
      <c r="H163" s="41"/>
    </row>
    <row r="164" spans="7:8" x14ac:dyDescent="0.2">
      <c r="G164" s="42"/>
      <c r="H164" s="41"/>
    </row>
    <row r="165" spans="7:8" x14ac:dyDescent="0.2">
      <c r="G165" s="42"/>
      <c r="H165" s="41"/>
    </row>
    <row r="166" spans="7:8" x14ac:dyDescent="0.2">
      <c r="G166" s="42"/>
      <c r="H166" s="41"/>
    </row>
    <row r="167" spans="7:8" x14ac:dyDescent="0.2">
      <c r="G167" s="42"/>
      <c r="H167" s="41"/>
    </row>
    <row r="168" spans="7:8" x14ac:dyDescent="0.2">
      <c r="G168" s="42"/>
      <c r="H168" s="41"/>
    </row>
    <row r="169" spans="7:8" x14ac:dyDescent="0.2">
      <c r="G169" s="42"/>
      <c r="H169" s="41"/>
    </row>
    <row r="170" spans="7:8" x14ac:dyDescent="0.2">
      <c r="G170" s="42"/>
      <c r="H170" s="41"/>
    </row>
    <row r="171" spans="7:8" x14ac:dyDescent="0.2">
      <c r="G171" s="42"/>
      <c r="H171" s="41"/>
    </row>
    <row r="172" spans="7:8" x14ac:dyDescent="0.2">
      <c r="G172" s="42"/>
      <c r="H172" s="41"/>
    </row>
    <row r="173" spans="7:8" x14ac:dyDescent="0.2">
      <c r="G173" s="42"/>
      <c r="H173" s="41"/>
    </row>
    <row r="174" spans="7:8" x14ac:dyDescent="0.2">
      <c r="G174" s="42"/>
      <c r="H174" s="41"/>
    </row>
    <row r="175" spans="7:8" x14ac:dyDescent="0.2">
      <c r="G175" s="42"/>
      <c r="H175" s="41"/>
    </row>
    <row r="176" spans="7:8" x14ac:dyDescent="0.2">
      <c r="G176" s="42"/>
      <c r="H176" s="41"/>
    </row>
    <row r="177" spans="7:8" x14ac:dyDescent="0.2">
      <c r="G177" s="42"/>
      <c r="H177" s="41"/>
    </row>
    <row r="178" spans="7:8" x14ac:dyDescent="0.2">
      <c r="G178" s="42"/>
      <c r="H178" s="41"/>
    </row>
    <row r="179" spans="7:8" x14ac:dyDescent="0.2">
      <c r="G179" s="42"/>
      <c r="H179" s="41"/>
    </row>
    <row r="180" spans="7:8" x14ac:dyDescent="0.2">
      <c r="G180" s="42"/>
      <c r="H180" s="41"/>
    </row>
    <row r="181" spans="7:8" x14ac:dyDescent="0.2">
      <c r="G181" s="42"/>
      <c r="H181" s="41"/>
    </row>
    <row r="182" spans="7:8" x14ac:dyDescent="0.2">
      <c r="G182" s="42"/>
      <c r="H182" s="41"/>
    </row>
    <row r="183" spans="7:8" x14ac:dyDescent="0.2">
      <c r="G183" s="42"/>
      <c r="H183" s="41"/>
    </row>
    <row r="184" spans="7:8" x14ac:dyDescent="0.2">
      <c r="G184" s="42"/>
      <c r="H184" s="41"/>
    </row>
    <row r="185" spans="7:8" x14ac:dyDescent="0.2">
      <c r="G185" s="42"/>
      <c r="H185" s="41"/>
    </row>
    <row r="186" spans="7:8" x14ac:dyDescent="0.2">
      <c r="G186" s="42"/>
      <c r="H186" s="41"/>
    </row>
    <row r="187" spans="7:8" x14ac:dyDescent="0.2">
      <c r="G187" s="42"/>
      <c r="H187" s="41"/>
    </row>
    <row r="188" spans="7:8" x14ac:dyDescent="0.2">
      <c r="G188" s="42"/>
      <c r="H188" s="41"/>
    </row>
    <row r="189" spans="7:8" x14ac:dyDescent="0.2">
      <c r="G189" s="42"/>
      <c r="H189" s="41"/>
    </row>
    <row r="190" spans="7:8" x14ac:dyDescent="0.2">
      <c r="G190" s="42"/>
      <c r="H190" s="41"/>
    </row>
    <row r="191" spans="7:8" x14ac:dyDescent="0.2">
      <c r="G191" s="42"/>
      <c r="H191" s="41"/>
    </row>
    <row r="192" spans="7:8" x14ac:dyDescent="0.2">
      <c r="G192" s="42"/>
      <c r="H192" s="41"/>
    </row>
    <row r="193" spans="7:8" x14ac:dyDescent="0.2">
      <c r="G193" s="42"/>
      <c r="H193" s="41"/>
    </row>
    <row r="194" spans="7:8" x14ac:dyDescent="0.2">
      <c r="G194" s="42"/>
      <c r="H194" s="41"/>
    </row>
    <row r="195" spans="7:8" x14ac:dyDescent="0.2">
      <c r="G195" s="42"/>
      <c r="H195" s="41"/>
    </row>
    <row r="196" spans="7:8" x14ac:dyDescent="0.2">
      <c r="G196" s="42"/>
      <c r="H196" s="41"/>
    </row>
    <row r="197" spans="7:8" x14ac:dyDescent="0.2">
      <c r="G197" s="42"/>
      <c r="H197" s="41"/>
    </row>
    <row r="198" spans="7:8" x14ac:dyDescent="0.2">
      <c r="G198" s="42"/>
      <c r="H198" s="41"/>
    </row>
    <row r="199" spans="7:8" x14ac:dyDescent="0.2">
      <c r="G199" s="42"/>
      <c r="H199" s="41"/>
    </row>
    <row r="200" spans="7:8" x14ac:dyDescent="0.2">
      <c r="G200" s="42"/>
      <c r="H200" s="41"/>
    </row>
    <row r="201" spans="7:8" x14ac:dyDescent="0.2">
      <c r="G201" s="42"/>
      <c r="H201" s="41"/>
    </row>
    <row r="202" spans="7:8" x14ac:dyDescent="0.2">
      <c r="G202" s="42"/>
      <c r="H202" s="41"/>
    </row>
    <row r="203" spans="7:8" x14ac:dyDescent="0.2">
      <c r="G203" s="42"/>
      <c r="H203" s="41"/>
    </row>
    <row r="204" spans="7:8" x14ac:dyDescent="0.2">
      <c r="G204" s="42"/>
      <c r="H204" s="41"/>
    </row>
    <row r="205" spans="7:8" x14ac:dyDescent="0.2">
      <c r="G205" s="42"/>
      <c r="H205" s="41"/>
    </row>
    <row r="206" spans="7:8" x14ac:dyDescent="0.2">
      <c r="G206" s="42"/>
      <c r="H206" s="41"/>
    </row>
    <row r="207" spans="7:8" x14ac:dyDescent="0.2">
      <c r="G207" s="42"/>
      <c r="H207" s="41"/>
    </row>
    <row r="208" spans="7:8" x14ac:dyDescent="0.2">
      <c r="G208" s="42"/>
      <c r="H208" s="41"/>
    </row>
    <row r="209" spans="7:8" x14ac:dyDescent="0.2">
      <c r="G209" s="42"/>
      <c r="H209" s="41"/>
    </row>
    <row r="210" spans="7:8" x14ac:dyDescent="0.2">
      <c r="G210" s="42"/>
      <c r="H210" s="41"/>
    </row>
    <row r="211" spans="7:8" x14ac:dyDescent="0.2">
      <c r="G211" s="42"/>
      <c r="H211" s="41"/>
    </row>
    <row r="212" spans="7:8" x14ac:dyDescent="0.2">
      <c r="G212" s="42"/>
      <c r="H212" s="41"/>
    </row>
    <row r="213" spans="7:8" x14ac:dyDescent="0.2">
      <c r="G213" s="42"/>
      <c r="H213" s="41"/>
    </row>
    <row r="214" spans="7:8" x14ac:dyDescent="0.2">
      <c r="G214" s="42"/>
      <c r="H214" s="41"/>
    </row>
    <row r="215" spans="7:8" x14ac:dyDescent="0.2">
      <c r="G215" s="42"/>
      <c r="H215" s="41"/>
    </row>
    <row r="216" spans="7:8" x14ac:dyDescent="0.2">
      <c r="G216" s="42"/>
      <c r="H216" s="41"/>
    </row>
    <row r="217" spans="7:8" x14ac:dyDescent="0.2">
      <c r="G217" s="42"/>
      <c r="H217" s="41"/>
    </row>
    <row r="218" spans="7:8" x14ac:dyDescent="0.2">
      <c r="G218" s="42"/>
      <c r="H218" s="41"/>
    </row>
    <row r="219" spans="7:8" x14ac:dyDescent="0.2">
      <c r="G219" s="42"/>
      <c r="H219" s="41"/>
    </row>
    <row r="220" spans="7:8" x14ac:dyDescent="0.2">
      <c r="G220" s="42"/>
      <c r="H220" s="41"/>
    </row>
    <row r="221" spans="7:8" x14ac:dyDescent="0.2">
      <c r="G221" s="42"/>
      <c r="H221" s="41"/>
    </row>
    <row r="222" spans="7:8" x14ac:dyDescent="0.2">
      <c r="G222" s="42"/>
      <c r="H222" s="41"/>
    </row>
    <row r="223" spans="7:8" x14ac:dyDescent="0.2">
      <c r="G223" s="42"/>
      <c r="H223" s="41"/>
    </row>
    <row r="224" spans="7:8" x14ac:dyDescent="0.2">
      <c r="G224" s="42"/>
      <c r="H224" s="41"/>
    </row>
    <row r="225" spans="7:8" x14ac:dyDescent="0.2">
      <c r="G225" s="42"/>
      <c r="H225" s="41"/>
    </row>
    <row r="226" spans="7:8" x14ac:dyDescent="0.2">
      <c r="G226" s="42"/>
      <c r="H226" s="41"/>
    </row>
    <row r="227" spans="7:8" x14ac:dyDescent="0.2">
      <c r="G227" s="42"/>
      <c r="H227" s="41"/>
    </row>
    <row r="228" spans="7:8" x14ac:dyDescent="0.2">
      <c r="G228" s="42"/>
      <c r="H228" s="41"/>
    </row>
    <row r="229" spans="7:8" x14ac:dyDescent="0.2">
      <c r="G229" s="42"/>
      <c r="H229" s="41"/>
    </row>
    <row r="230" spans="7:8" x14ac:dyDescent="0.2">
      <c r="G230" s="42"/>
      <c r="H230" s="41"/>
    </row>
    <row r="231" spans="7:8" x14ac:dyDescent="0.2">
      <c r="G231" s="42"/>
      <c r="H231" s="41"/>
    </row>
    <row r="232" spans="7:8" x14ac:dyDescent="0.2">
      <c r="G232" s="42"/>
      <c r="H232" s="41"/>
    </row>
    <row r="233" spans="7:8" x14ac:dyDescent="0.2">
      <c r="G233" s="42"/>
      <c r="H233" s="41"/>
    </row>
    <row r="234" spans="7:8" x14ac:dyDescent="0.2">
      <c r="G234" s="42"/>
      <c r="H234" s="41"/>
    </row>
    <row r="235" spans="7:8" x14ac:dyDescent="0.2">
      <c r="G235" s="42"/>
      <c r="H235" s="41"/>
    </row>
    <row r="236" spans="7:8" x14ac:dyDescent="0.2">
      <c r="G236" s="42"/>
      <c r="H236" s="41"/>
    </row>
    <row r="237" spans="7:8" x14ac:dyDescent="0.2">
      <c r="G237" s="42"/>
      <c r="H237" s="41"/>
    </row>
    <row r="238" spans="7:8" x14ac:dyDescent="0.2">
      <c r="G238" s="42"/>
      <c r="H238" s="41"/>
    </row>
    <row r="239" spans="7:8" x14ac:dyDescent="0.2">
      <c r="G239" s="42"/>
      <c r="H239" s="41"/>
    </row>
    <row r="240" spans="7:8" x14ac:dyDescent="0.2">
      <c r="G240" s="42"/>
      <c r="H240" s="41"/>
    </row>
    <row r="241" spans="7:8" x14ac:dyDescent="0.2">
      <c r="G241" s="42"/>
      <c r="H241" s="41"/>
    </row>
    <row r="242" spans="7:8" x14ac:dyDescent="0.2">
      <c r="G242" s="42"/>
      <c r="H242" s="41"/>
    </row>
    <row r="243" spans="7:8" x14ac:dyDescent="0.2">
      <c r="G243" s="42"/>
      <c r="H243" s="41"/>
    </row>
    <row r="244" spans="7:8" x14ac:dyDescent="0.2">
      <c r="G244" s="42"/>
      <c r="H244" s="41"/>
    </row>
    <row r="245" spans="7:8" x14ac:dyDescent="0.2">
      <c r="G245" s="42"/>
      <c r="H245" s="41"/>
    </row>
    <row r="246" spans="7:8" x14ac:dyDescent="0.2">
      <c r="G246" s="42"/>
      <c r="H246" s="41"/>
    </row>
    <row r="247" spans="7:8" x14ac:dyDescent="0.2">
      <c r="G247" s="42"/>
      <c r="H247" s="41"/>
    </row>
    <row r="248" spans="7:8" x14ac:dyDescent="0.2">
      <c r="G248" s="42"/>
      <c r="H248" s="41"/>
    </row>
    <row r="249" spans="7:8" x14ac:dyDescent="0.2">
      <c r="G249" s="42"/>
      <c r="H249" s="41"/>
    </row>
    <row r="250" spans="7:8" x14ac:dyDescent="0.2">
      <c r="G250" s="42"/>
      <c r="H250" s="41"/>
    </row>
    <row r="251" spans="7:8" x14ac:dyDescent="0.2">
      <c r="G251" s="42"/>
      <c r="H251" s="41"/>
    </row>
    <row r="252" spans="7:8" x14ac:dyDescent="0.2">
      <c r="G252" s="42"/>
      <c r="H252" s="41"/>
    </row>
    <row r="253" spans="7:8" x14ac:dyDescent="0.2">
      <c r="G253" s="42"/>
      <c r="H253" s="41"/>
    </row>
    <row r="254" spans="7:8" x14ac:dyDescent="0.2">
      <c r="G254" s="42"/>
      <c r="H254" s="41"/>
    </row>
    <row r="255" spans="7:8" x14ac:dyDescent="0.2">
      <c r="G255" s="42"/>
      <c r="H255" s="41"/>
    </row>
    <row r="256" spans="7:8" x14ac:dyDescent="0.2">
      <c r="G256" s="42"/>
      <c r="H256" s="41"/>
    </row>
    <row r="257" spans="7:8" x14ac:dyDescent="0.2">
      <c r="G257" s="42"/>
      <c r="H257" s="41"/>
    </row>
    <row r="258" spans="7:8" x14ac:dyDescent="0.2">
      <c r="G258" s="42"/>
      <c r="H258" s="41"/>
    </row>
    <row r="259" spans="7:8" x14ac:dyDescent="0.2">
      <c r="G259" s="42"/>
      <c r="H259" s="41"/>
    </row>
    <row r="260" spans="7:8" x14ac:dyDescent="0.2">
      <c r="G260" s="42"/>
      <c r="H260" s="41"/>
    </row>
    <row r="261" spans="7:8" x14ac:dyDescent="0.2">
      <c r="G261" s="42"/>
      <c r="H261" s="41"/>
    </row>
    <row r="262" spans="7:8" x14ac:dyDescent="0.2">
      <c r="G262" s="42"/>
      <c r="H262" s="41"/>
    </row>
    <row r="263" spans="7:8" x14ac:dyDescent="0.2">
      <c r="G263" s="42"/>
      <c r="H263" s="41"/>
    </row>
    <row r="264" spans="7:8" x14ac:dyDescent="0.2">
      <c r="G264" s="42"/>
      <c r="H264" s="41"/>
    </row>
    <row r="265" spans="7:8" x14ac:dyDescent="0.2">
      <c r="G265" s="42"/>
      <c r="H265" s="41"/>
    </row>
    <row r="266" spans="7:8" x14ac:dyDescent="0.2">
      <c r="G266" s="42"/>
      <c r="H266" s="41"/>
    </row>
    <row r="267" spans="7:8" x14ac:dyDescent="0.2">
      <c r="G267" s="42"/>
      <c r="H267" s="41"/>
    </row>
    <row r="268" spans="7:8" x14ac:dyDescent="0.2">
      <c r="G268" s="42"/>
      <c r="H268" s="41"/>
    </row>
    <row r="269" spans="7:8" x14ac:dyDescent="0.2">
      <c r="G269" s="42"/>
      <c r="H269" s="41"/>
    </row>
    <row r="270" spans="7:8" x14ac:dyDescent="0.2">
      <c r="G270" s="42"/>
      <c r="H270" s="41"/>
    </row>
    <row r="271" spans="7:8" x14ac:dyDescent="0.2">
      <c r="G271" s="42"/>
      <c r="H271" s="41"/>
    </row>
    <row r="272" spans="7:8" x14ac:dyDescent="0.2">
      <c r="G272" s="42"/>
      <c r="H272" s="41"/>
    </row>
    <row r="273" spans="7:8" x14ac:dyDescent="0.2">
      <c r="G273" s="42"/>
      <c r="H273" s="41"/>
    </row>
    <row r="274" spans="7:8" x14ac:dyDescent="0.2">
      <c r="G274" s="42"/>
      <c r="H274" s="41"/>
    </row>
    <row r="275" spans="7:8" x14ac:dyDescent="0.2">
      <c r="G275" s="42"/>
      <c r="H275" s="41"/>
    </row>
    <row r="276" spans="7:8" x14ac:dyDescent="0.2">
      <c r="G276" s="42"/>
      <c r="H276" s="41"/>
    </row>
    <row r="277" spans="7:8" x14ac:dyDescent="0.2">
      <c r="G277" s="42"/>
      <c r="H277" s="41"/>
    </row>
    <row r="278" spans="7:8" x14ac:dyDescent="0.2">
      <c r="G278" s="42"/>
      <c r="H278" s="41"/>
    </row>
    <row r="279" spans="7:8" x14ac:dyDescent="0.2">
      <c r="G279" s="42"/>
      <c r="H279" s="41"/>
    </row>
    <row r="280" spans="7:8" x14ac:dyDescent="0.2">
      <c r="G280" s="42"/>
      <c r="H280" s="41"/>
    </row>
    <row r="281" spans="7:8" x14ac:dyDescent="0.2">
      <c r="G281" s="42"/>
      <c r="H281" s="41"/>
    </row>
    <row r="282" spans="7:8" x14ac:dyDescent="0.2">
      <c r="G282" s="42"/>
      <c r="H282" s="41"/>
    </row>
    <row r="283" spans="7:8" x14ac:dyDescent="0.2">
      <c r="G283" s="42"/>
      <c r="H283" s="41"/>
    </row>
    <row r="284" spans="7:8" x14ac:dyDescent="0.2">
      <c r="G284" s="42"/>
      <c r="H284" s="41"/>
    </row>
    <row r="285" spans="7:8" x14ac:dyDescent="0.2">
      <c r="G285" s="42"/>
      <c r="H285" s="41"/>
    </row>
    <row r="286" spans="7:8" x14ac:dyDescent="0.2">
      <c r="G286" s="42"/>
      <c r="H286" s="41"/>
    </row>
    <row r="287" spans="7:8" x14ac:dyDescent="0.2">
      <c r="G287" s="42"/>
      <c r="H287" s="41"/>
    </row>
    <row r="288" spans="7:8" x14ac:dyDescent="0.2">
      <c r="G288" s="42"/>
      <c r="H288" s="41"/>
    </row>
    <row r="289" spans="7:8" x14ac:dyDescent="0.2">
      <c r="G289" s="42"/>
      <c r="H289" s="41"/>
    </row>
    <row r="290" spans="7:8" x14ac:dyDescent="0.2">
      <c r="G290" s="42"/>
      <c r="H290" s="41"/>
    </row>
    <row r="291" spans="7:8" x14ac:dyDescent="0.2">
      <c r="G291" s="42"/>
      <c r="H291" s="41"/>
    </row>
    <row r="292" spans="7:8" x14ac:dyDescent="0.2">
      <c r="G292" s="42"/>
      <c r="H292" s="41"/>
    </row>
    <row r="293" spans="7:8" x14ac:dyDescent="0.2">
      <c r="G293" s="42"/>
      <c r="H293" s="41"/>
    </row>
    <row r="294" spans="7:8" x14ac:dyDescent="0.2">
      <c r="G294" s="42"/>
      <c r="H294" s="41"/>
    </row>
    <row r="295" spans="7:8" x14ac:dyDescent="0.2">
      <c r="G295" s="42"/>
      <c r="H295" s="41"/>
    </row>
    <row r="296" spans="7:8" x14ac:dyDescent="0.2">
      <c r="G296" s="42"/>
      <c r="H296" s="41"/>
    </row>
    <row r="297" spans="7:8" x14ac:dyDescent="0.2">
      <c r="G297" s="42"/>
      <c r="H297" s="41"/>
    </row>
    <row r="298" spans="7:8" x14ac:dyDescent="0.2">
      <c r="G298" s="42"/>
      <c r="H298" s="41"/>
    </row>
    <row r="299" spans="7:8" x14ac:dyDescent="0.2">
      <c r="G299" s="42"/>
      <c r="H299" s="41"/>
    </row>
    <row r="300" spans="7:8" x14ac:dyDescent="0.2">
      <c r="G300" s="42"/>
      <c r="H300" s="41"/>
    </row>
    <row r="301" spans="7:8" x14ac:dyDescent="0.2">
      <c r="G301" s="42"/>
      <c r="H301" s="41"/>
    </row>
    <row r="302" spans="7:8" x14ac:dyDescent="0.2">
      <c r="G302" s="42"/>
      <c r="H302" s="41"/>
    </row>
    <row r="303" spans="7:8" x14ac:dyDescent="0.2">
      <c r="G303" s="42"/>
      <c r="H303" s="41"/>
    </row>
    <row r="304" spans="7:8" x14ac:dyDescent="0.2">
      <c r="G304" s="42"/>
      <c r="H304" s="41"/>
    </row>
    <row r="305" spans="7:8" x14ac:dyDescent="0.2">
      <c r="G305" s="42"/>
      <c r="H305" s="41"/>
    </row>
    <row r="306" spans="7:8" x14ac:dyDescent="0.2">
      <c r="G306" s="42"/>
      <c r="H306" s="41"/>
    </row>
    <row r="307" spans="7:8" x14ac:dyDescent="0.2">
      <c r="G307" s="42"/>
      <c r="H307" s="41"/>
    </row>
    <row r="308" spans="7:8" x14ac:dyDescent="0.2">
      <c r="G308" s="42"/>
      <c r="H308" s="41"/>
    </row>
    <row r="309" spans="7:8" x14ac:dyDescent="0.2">
      <c r="G309" s="42"/>
      <c r="H309" s="41"/>
    </row>
    <row r="310" spans="7:8" x14ac:dyDescent="0.2">
      <c r="G310" s="42"/>
      <c r="H310" s="41"/>
    </row>
    <row r="311" spans="7:8" x14ac:dyDescent="0.2">
      <c r="G311" s="42"/>
      <c r="H311" s="41"/>
    </row>
    <row r="312" spans="7:8" x14ac:dyDescent="0.2">
      <c r="G312" s="42"/>
      <c r="H312" s="41"/>
    </row>
    <row r="313" spans="7:8" x14ac:dyDescent="0.2">
      <c r="G313" s="42"/>
      <c r="H313" s="41"/>
    </row>
    <row r="314" spans="7:8" x14ac:dyDescent="0.2">
      <c r="G314" s="42"/>
      <c r="H314" s="41"/>
    </row>
    <row r="315" spans="7:8" x14ac:dyDescent="0.2">
      <c r="G315" s="42"/>
      <c r="H315" s="41"/>
    </row>
    <row r="316" spans="7:8" x14ac:dyDescent="0.2">
      <c r="G316" s="42"/>
      <c r="H316" s="41"/>
    </row>
    <row r="317" spans="7:8" x14ac:dyDescent="0.2">
      <c r="G317" s="42"/>
      <c r="H317" s="41"/>
    </row>
    <row r="318" spans="7:8" x14ac:dyDescent="0.2">
      <c r="G318" s="42"/>
      <c r="H318" s="41"/>
    </row>
    <row r="319" spans="7:8" x14ac:dyDescent="0.2">
      <c r="G319" s="42"/>
      <c r="H319" s="41"/>
    </row>
    <row r="320" spans="7:8" x14ac:dyDescent="0.2">
      <c r="G320" s="42"/>
      <c r="H320" s="41"/>
    </row>
    <row r="321" spans="7:8" x14ac:dyDescent="0.2">
      <c r="G321" s="42"/>
      <c r="H321" s="41"/>
    </row>
    <row r="322" spans="7:8" x14ac:dyDescent="0.2">
      <c r="G322" s="42"/>
      <c r="H322" s="41"/>
    </row>
    <row r="323" spans="7:8" x14ac:dyDescent="0.2">
      <c r="G323" s="42"/>
      <c r="H323" s="41"/>
    </row>
    <row r="324" spans="7:8" x14ac:dyDescent="0.2">
      <c r="G324" s="42"/>
      <c r="H324" s="41"/>
    </row>
    <row r="325" spans="7:8" x14ac:dyDescent="0.2">
      <c r="G325" s="42"/>
      <c r="H325" s="41"/>
    </row>
    <row r="326" spans="7:8" x14ac:dyDescent="0.2">
      <c r="G326" s="42"/>
      <c r="H326" s="41"/>
    </row>
    <row r="327" spans="7:8" x14ac:dyDescent="0.2">
      <c r="G327" s="42"/>
      <c r="H327" s="41"/>
    </row>
    <row r="328" spans="7:8" x14ac:dyDescent="0.2">
      <c r="G328" s="42"/>
      <c r="H328" s="41"/>
    </row>
    <row r="329" spans="7:8" x14ac:dyDescent="0.2">
      <c r="G329" s="42"/>
      <c r="H329" s="41"/>
    </row>
    <row r="330" spans="7:8" x14ac:dyDescent="0.2">
      <c r="G330" s="42"/>
      <c r="H330" s="41"/>
    </row>
    <row r="331" spans="7:8" x14ac:dyDescent="0.2">
      <c r="G331" s="42"/>
      <c r="H331" s="41"/>
    </row>
    <row r="332" spans="7:8" x14ac:dyDescent="0.2">
      <c r="G332" s="42"/>
      <c r="H332" s="41"/>
    </row>
    <row r="333" spans="7:8" x14ac:dyDescent="0.2">
      <c r="G333" s="42"/>
      <c r="H333" s="41"/>
    </row>
    <row r="334" spans="7:8" x14ac:dyDescent="0.2">
      <c r="G334" s="42"/>
      <c r="H334" s="41"/>
    </row>
    <row r="335" spans="7:8" x14ac:dyDescent="0.2">
      <c r="G335" s="42"/>
      <c r="H335" s="41"/>
    </row>
    <row r="336" spans="7:8" x14ac:dyDescent="0.2">
      <c r="G336" s="42"/>
      <c r="H336" s="41"/>
    </row>
    <row r="337" spans="7:8" x14ac:dyDescent="0.2">
      <c r="G337" s="42"/>
      <c r="H337" s="41"/>
    </row>
    <row r="338" spans="7:8" x14ac:dyDescent="0.2">
      <c r="G338" s="42"/>
      <c r="H338" s="41"/>
    </row>
    <row r="339" spans="7:8" x14ac:dyDescent="0.2">
      <c r="G339" s="42"/>
      <c r="H339" s="41"/>
    </row>
    <row r="340" spans="7:8" x14ac:dyDescent="0.2">
      <c r="G340" s="42"/>
      <c r="H340" s="41"/>
    </row>
    <row r="341" spans="7:8" x14ac:dyDescent="0.2">
      <c r="G341" s="42"/>
      <c r="H341" s="41"/>
    </row>
    <row r="342" spans="7:8" x14ac:dyDescent="0.2">
      <c r="G342" s="42"/>
      <c r="H342" s="41"/>
    </row>
    <row r="343" spans="7:8" x14ac:dyDescent="0.2">
      <c r="G343" s="42"/>
      <c r="H343" s="41"/>
    </row>
    <row r="344" spans="7:8" x14ac:dyDescent="0.2">
      <c r="G344" s="42"/>
      <c r="H344" s="41"/>
    </row>
    <row r="345" spans="7:8" x14ac:dyDescent="0.2">
      <c r="G345" s="42"/>
      <c r="H345" s="41"/>
    </row>
    <row r="346" spans="7:8" x14ac:dyDescent="0.2">
      <c r="G346" s="42"/>
      <c r="H346" s="41"/>
    </row>
    <row r="347" spans="7:8" x14ac:dyDescent="0.2">
      <c r="G347" s="42"/>
      <c r="H347" s="41"/>
    </row>
    <row r="348" spans="7:8" x14ac:dyDescent="0.2">
      <c r="G348" s="42"/>
      <c r="H348" s="41"/>
    </row>
    <row r="349" spans="7:8" x14ac:dyDescent="0.2">
      <c r="G349" s="42"/>
      <c r="H349" s="41"/>
    </row>
    <row r="350" spans="7:8" x14ac:dyDescent="0.2">
      <c r="G350" s="42"/>
      <c r="H350" s="41"/>
    </row>
    <row r="351" spans="7:8" x14ac:dyDescent="0.2">
      <c r="G351" s="42"/>
      <c r="H351" s="41"/>
    </row>
    <row r="352" spans="7:8" x14ac:dyDescent="0.2">
      <c r="G352" s="42"/>
      <c r="H352" s="41"/>
    </row>
    <row r="353" spans="7:8" x14ac:dyDescent="0.2">
      <c r="G353" s="42"/>
      <c r="H353" s="41"/>
    </row>
    <row r="354" spans="7:8" x14ac:dyDescent="0.2">
      <c r="G354" s="42"/>
      <c r="H354" s="41"/>
    </row>
    <row r="355" spans="7:8" x14ac:dyDescent="0.2">
      <c r="G355" s="42"/>
      <c r="H355" s="41"/>
    </row>
    <row r="356" spans="7:8" x14ac:dyDescent="0.2">
      <c r="G356" s="42"/>
      <c r="H356" s="41"/>
    </row>
    <row r="357" spans="7:8" x14ac:dyDescent="0.2">
      <c r="G357" s="42"/>
      <c r="H357" s="41"/>
    </row>
    <row r="358" spans="7:8" x14ac:dyDescent="0.2">
      <c r="G358" s="42"/>
      <c r="H358" s="41"/>
    </row>
    <row r="359" spans="7:8" x14ac:dyDescent="0.2">
      <c r="G359" s="42"/>
      <c r="H359" s="41"/>
    </row>
    <row r="360" spans="7:8" x14ac:dyDescent="0.2">
      <c r="G360" s="42"/>
      <c r="H360" s="41"/>
    </row>
    <row r="361" spans="7:8" x14ac:dyDescent="0.2">
      <c r="G361" s="42"/>
      <c r="H361" s="41"/>
    </row>
    <row r="362" spans="7:8" x14ac:dyDescent="0.2">
      <c r="G362" s="42"/>
      <c r="H362" s="41"/>
    </row>
    <row r="363" spans="7:8" x14ac:dyDescent="0.2">
      <c r="G363" s="42"/>
      <c r="H363" s="41"/>
    </row>
    <row r="364" spans="7:8" x14ac:dyDescent="0.2">
      <c r="G364" s="42"/>
      <c r="H364" s="41"/>
    </row>
    <row r="365" spans="7:8" x14ac:dyDescent="0.2">
      <c r="G365" s="42"/>
      <c r="H365" s="41"/>
    </row>
    <row r="366" spans="7:8" x14ac:dyDescent="0.2">
      <c r="G366" s="42"/>
      <c r="H366" s="41"/>
    </row>
    <row r="367" spans="7:8" x14ac:dyDescent="0.2">
      <c r="G367" s="42"/>
      <c r="H367" s="41"/>
    </row>
    <row r="368" spans="7:8" x14ac:dyDescent="0.2">
      <c r="G368" s="42"/>
      <c r="H368" s="41"/>
    </row>
    <row r="369" spans="7:8" x14ac:dyDescent="0.2">
      <c r="G369" s="42"/>
      <c r="H369" s="41"/>
    </row>
    <row r="370" spans="7:8" x14ac:dyDescent="0.2">
      <c r="G370" s="42"/>
      <c r="H370" s="41"/>
    </row>
    <row r="371" spans="7:8" x14ac:dyDescent="0.2">
      <c r="G371" s="42"/>
      <c r="H371" s="41"/>
    </row>
    <row r="372" spans="7:8" x14ac:dyDescent="0.2">
      <c r="G372" s="42"/>
      <c r="H372" s="41"/>
    </row>
    <row r="373" spans="7:8" x14ac:dyDescent="0.2">
      <c r="G373" s="42"/>
      <c r="H373" s="41"/>
    </row>
    <row r="374" spans="7:8" x14ac:dyDescent="0.2">
      <c r="G374" s="42"/>
      <c r="H374" s="41"/>
    </row>
    <row r="375" spans="7:8" x14ac:dyDescent="0.2">
      <c r="G375" s="42"/>
      <c r="H375" s="41"/>
    </row>
    <row r="376" spans="7:8" x14ac:dyDescent="0.2">
      <c r="G376" s="42"/>
      <c r="H376" s="41"/>
    </row>
    <row r="377" spans="7:8" x14ac:dyDescent="0.2">
      <c r="G377" s="42"/>
      <c r="H377" s="41"/>
    </row>
    <row r="378" spans="7:8" x14ac:dyDescent="0.2">
      <c r="G378" s="42"/>
      <c r="H378" s="41"/>
    </row>
    <row r="379" spans="7:8" x14ac:dyDescent="0.2">
      <c r="G379" s="42"/>
      <c r="H379" s="41"/>
    </row>
    <row r="380" spans="7:8" x14ac:dyDescent="0.2">
      <c r="G380" s="42"/>
      <c r="H380" s="41"/>
    </row>
    <row r="381" spans="7:8" x14ac:dyDescent="0.2">
      <c r="G381" s="42"/>
      <c r="H381" s="41"/>
    </row>
    <row r="382" spans="7:8" x14ac:dyDescent="0.2">
      <c r="G382" s="42"/>
      <c r="H382" s="41"/>
    </row>
    <row r="383" spans="7:8" x14ac:dyDescent="0.2">
      <c r="G383" s="42"/>
      <c r="H383" s="41"/>
    </row>
    <row r="384" spans="7:8" x14ac:dyDescent="0.2">
      <c r="G384" s="42"/>
      <c r="H384" s="41"/>
    </row>
    <row r="385" spans="7:8" x14ac:dyDescent="0.2">
      <c r="G385" s="42"/>
      <c r="H385" s="41"/>
    </row>
    <row r="386" spans="7:8" x14ac:dyDescent="0.2">
      <c r="G386" s="42"/>
      <c r="H386" s="41"/>
    </row>
    <row r="387" spans="7:8" x14ac:dyDescent="0.2">
      <c r="G387" s="42"/>
      <c r="H387" s="41"/>
    </row>
    <row r="388" spans="7:8" x14ac:dyDescent="0.2">
      <c r="G388" s="42"/>
      <c r="H388" s="41"/>
    </row>
    <row r="389" spans="7:8" x14ac:dyDescent="0.2">
      <c r="G389" s="42"/>
      <c r="H389" s="41"/>
    </row>
    <row r="390" spans="7:8" x14ac:dyDescent="0.2">
      <c r="G390" s="42"/>
      <c r="H390" s="41"/>
    </row>
    <row r="391" spans="7:8" x14ac:dyDescent="0.2">
      <c r="G391" s="42"/>
      <c r="H391" s="41"/>
    </row>
    <row r="392" spans="7:8" x14ac:dyDescent="0.2">
      <c r="G392" s="42"/>
      <c r="H392" s="41"/>
    </row>
    <row r="393" spans="7:8" x14ac:dyDescent="0.2">
      <c r="G393" s="42"/>
      <c r="H393" s="41"/>
    </row>
    <row r="394" spans="7:8" x14ac:dyDescent="0.2">
      <c r="G394" s="42"/>
      <c r="H394" s="41"/>
    </row>
    <row r="395" spans="7:8" x14ac:dyDescent="0.2">
      <c r="G395" s="42"/>
      <c r="H395" s="41"/>
    </row>
    <row r="396" spans="7:8" x14ac:dyDescent="0.2">
      <c r="G396" s="42"/>
      <c r="H396" s="41"/>
    </row>
    <row r="397" spans="7:8" x14ac:dyDescent="0.2">
      <c r="G397" s="42"/>
      <c r="H397" s="41"/>
    </row>
    <row r="398" spans="7:8" x14ac:dyDescent="0.2">
      <c r="G398" s="42"/>
      <c r="H398" s="41"/>
    </row>
    <row r="399" spans="7:8" x14ac:dyDescent="0.2">
      <c r="G399" s="42"/>
      <c r="H399" s="41"/>
    </row>
    <row r="400" spans="7:8" x14ac:dyDescent="0.2">
      <c r="G400" s="42"/>
      <c r="H400" s="41"/>
    </row>
    <row r="401" spans="7:8" x14ac:dyDescent="0.2">
      <c r="G401" s="42"/>
      <c r="H401" s="41"/>
    </row>
    <row r="402" spans="7:8" x14ac:dyDescent="0.2">
      <c r="G402" s="42"/>
      <c r="H402" s="41"/>
    </row>
    <row r="403" spans="7:8" x14ac:dyDescent="0.2">
      <c r="G403" s="42"/>
      <c r="H403" s="41"/>
    </row>
    <row r="404" spans="7:8" x14ac:dyDescent="0.2">
      <c r="G404" s="42"/>
      <c r="H404" s="41"/>
    </row>
    <row r="405" spans="7:8" x14ac:dyDescent="0.2">
      <c r="G405" s="42"/>
      <c r="H405" s="41"/>
    </row>
    <row r="406" spans="7:8" x14ac:dyDescent="0.2">
      <c r="G406" s="42"/>
      <c r="H406" s="41"/>
    </row>
    <row r="407" spans="7:8" x14ac:dyDescent="0.2">
      <c r="G407" s="42"/>
      <c r="H407" s="41"/>
    </row>
    <row r="408" spans="7:8" x14ac:dyDescent="0.2">
      <c r="G408" s="42"/>
      <c r="H408" s="41"/>
    </row>
    <row r="409" spans="7:8" x14ac:dyDescent="0.2">
      <c r="G409" s="42"/>
      <c r="H409" s="41"/>
    </row>
    <row r="410" spans="7:8" x14ac:dyDescent="0.2">
      <c r="G410" s="42"/>
      <c r="H410" s="41"/>
    </row>
    <row r="411" spans="7:8" x14ac:dyDescent="0.2">
      <c r="G411" s="42"/>
      <c r="H411" s="41"/>
    </row>
    <row r="412" spans="7:8" x14ac:dyDescent="0.2">
      <c r="G412" s="42"/>
      <c r="H412" s="41"/>
    </row>
    <row r="413" spans="7:8" x14ac:dyDescent="0.2">
      <c r="G413" s="42"/>
      <c r="H413" s="41"/>
    </row>
    <row r="414" spans="7:8" x14ac:dyDescent="0.2">
      <c r="G414" s="42"/>
      <c r="H414" s="41"/>
    </row>
    <row r="415" spans="7:8" x14ac:dyDescent="0.2">
      <c r="G415" s="42"/>
      <c r="H415" s="41"/>
    </row>
    <row r="416" spans="7:8" x14ac:dyDescent="0.2">
      <c r="G416" s="42"/>
      <c r="H416" s="41"/>
    </row>
    <row r="417" spans="7:8" x14ac:dyDescent="0.2">
      <c r="G417" s="42"/>
      <c r="H417" s="41"/>
    </row>
    <row r="418" spans="7:8" x14ac:dyDescent="0.2">
      <c r="G418" s="42"/>
      <c r="H418" s="41"/>
    </row>
    <row r="419" spans="7:8" x14ac:dyDescent="0.2">
      <c r="G419" s="42"/>
      <c r="H419" s="41"/>
    </row>
    <row r="420" spans="7:8" x14ac:dyDescent="0.2">
      <c r="G420" s="42"/>
      <c r="H420" s="41"/>
    </row>
    <row r="421" spans="7:8" x14ac:dyDescent="0.2">
      <c r="G421" s="42"/>
      <c r="H421" s="41"/>
    </row>
    <row r="422" spans="7:8" x14ac:dyDescent="0.2">
      <c r="G422" s="42"/>
      <c r="H422" s="41"/>
    </row>
    <row r="423" spans="7:8" x14ac:dyDescent="0.2">
      <c r="G423" s="42"/>
      <c r="H423" s="41"/>
    </row>
    <row r="424" spans="7:8" x14ac:dyDescent="0.2">
      <c r="G424" s="42"/>
      <c r="H424" s="41"/>
    </row>
    <row r="425" spans="7:8" x14ac:dyDescent="0.2">
      <c r="G425" s="42"/>
      <c r="H425" s="41"/>
    </row>
    <row r="426" spans="7:8" x14ac:dyDescent="0.2">
      <c r="G426" s="42"/>
      <c r="H426" s="41"/>
    </row>
    <row r="427" spans="7:8" x14ac:dyDescent="0.2">
      <c r="G427" s="42"/>
      <c r="H427" s="41"/>
    </row>
    <row r="428" spans="7:8" x14ac:dyDescent="0.2">
      <c r="G428" s="42"/>
      <c r="H428" s="41"/>
    </row>
    <row r="429" spans="7:8" x14ac:dyDescent="0.2">
      <c r="G429" s="42"/>
      <c r="H429" s="41"/>
    </row>
    <row r="430" spans="7:8" x14ac:dyDescent="0.2">
      <c r="G430" s="42"/>
      <c r="H430" s="41"/>
    </row>
    <row r="431" spans="7:8" x14ac:dyDescent="0.2">
      <c r="G431" s="42"/>
      <c r="H431" s="41"/>
    </row>
    <row r="432" spans="7:8" x14ac:dyDescent="0.2">
      <c r="G432" s="42"/>
      <c r="H432" s="41"/>
    </row>
    <row r="433" spans="7:8" x14ac:dyDescent="0.2">
      <c r="G433" s="42"/>
      <c r="H433" s="41"/>
    </row>
    <row r="434" spans="7:8" x14ac:dyDescent="0.2">
      <c r="G434" s="42"/>
      <c r="H434" s="41"/>
    </row>
    <row r="435" spans="7:8" x14ac:dyDescent="0.2">
      <c r="G435" s="42"/>
      <c r="H435" s="41"/>
    </row>
    <row r="436" spans="7:8" x14ac:dyDescent="0.2">
      <c r="G436" s="42"/>
      <c r="H436" s="41"/>
    </row>
    <row r="437" spans="7:8" x14ac:dyDescent="0.2">
      <c r="G437" s="42"/>
      <c r="H437" s="41"/>
    </row>
    <row r="438" spans="7:8" x14ac:dyDescent="0.2">
      <c r="G438" s="42"/>
      <c r="H438" s="41"/>
    </row>
    <row r="439" spans="7:8" x14ac:dyDescent="0.2">
      <c r="G439" s="42"/>
      <c r="H439" s="41"/>
    </row>
    <row r="440" spans="7:8" x14ac:dyDescent="0.2">
      <c r="G440" s="42"/>
      <c r="H440" s="41"/>
    </row>
    <row r="441" spans="7:8" x14ac:dyDescent="0.2">
      <c r="G441" s="42"/>
      <c r="H441" s="41"/>
    </row>
    <row r="442" spans="7:8" x14ac:dyDescent="0.2">
      <c r="G442" s="42"/>
      <c r="H442" s="41"/>
    </row>
    <row r="443" spans="7:8" x14ac:dyDescent="0.2">
      <c r="G443" s="42"/>
      <c r="H443" s="41"/>
    </row>
    <row r="444" spans="7:8" x14ac:dyDescent="0.2">
      <c r="G444" s="42"/>
      <c r="H444" s="41"/>
    </row>
    <row r="445" spans="7:8" x14ac:dyDescent="0.2">
      <c r="G445" s="42"/>
      <c r="H445" s="41"/>
    </row>
    <row r="446" spans="7:8" x14ac:dyDescent="0.2">
      <c r="G446" s="42"/>
      <c r="H446" s="41"/>
    </row>
    <row r="447" spans="7:8" x14ac:dyDescent="0.2">
      <c r="G447" s="42"/>
      <c r="H447" s="41"/>
    </row>
    <row r="448" spans="7:8" x14ac:dyDescent="0.2">
      <c r="G448" s="42"/>
      <c r="H448" s="41"/>
    </row>
    <row r="449" spans="7:8" x14ac:dyDescent="0.2">
      <c r="G449" s="42"/>
      <c r="H449" s="41"/>
    </row>
    <row r="450" spans="7:8" x14ac:dyDescent="0.2">
      <c r="G450" s="42"/>
      <c r="H450" s="41"/>
    </row>
    <row r="451" spans="7:8" x14ac:dyDescent="0.2">
      <c r="G451" s="42"/>
      <c r="H451" s="41"/>
    </row>
    <row r="452" spans="7:8" x14ac:dyDescent="0.2">
      <c r="G452" s="42"/>
      <c r="H452" s="41"/>
    </row>
    <row r="453" spans="7:8" x14ac:dyDescent="0.2">
      <c r="G453" s="42"/>
      <c r="H453" s="41"/>
    </row>
    <row r="454" spans="7:8" x14ac:dyDescent="0.2">
      <c r="G454" s="42"/>
      <c r="H454" s="41"/>
    </row>
    <row r="455" spans="7:8" x14ac:dyDescent="0.2">
      <c r="G455" s="42"/>
      <c r="H455" s="41"/>
    </row>
    <row r="456" spans="7:8" x14ac:dyDescent="0.2">
      <c r="G456" s="42"/>
      <c r="H456" s="41"/>
    </row>
    <row r="457" spans="7:8" x14ac:dyDescent="0.2">
      <c r="G457" s="42"/>
      <c r="H457" s="41"/>
    </row>
    <row r="458" spans="7:8" x14ac:dyDescent="0.2">
      <c r="G458" s="42"/>
      <c r="H458" s="41"/>
    </row>
    <row r="459" spans="7:8" x14ac:dyDescent="0.2">
      <c r="G459" s="42"/>
      <c r="H459" s="41"/>
    </row>
    <row r="460" spans="7:8" x14ac:dyDescent="0.2">
      <c r="G460" s="42"/>
      <c r="H460" s="41"/>
    </row>
    <row r="461" spans="7:8" x14ac:dyDescent="0.2">
      <c r="G461" s="42"/>
      <c r="H461" s="41"/>
    </row>
    <row r="462" spans="7:8" x14ac:dyDescent="0.2">
      <c r="G462" s="42"/>
      <c r="H462" s="41"/>
    </row>
    <row r="463" spans="7:8" x14ac:dyDescent="0.2">
      <c r="G463" s="42"/>
      <c r="H463" s="41"/>
    </row>
    <row r="464" spans="7:8" x14ac:dyDescent="0.2">
      <c r="G464" s="42"/>
      <c r="H464" s="41"/>
    </row>
    <row r="465" spans="7:8" x14ac:dyDescent="0.2">
      <c r="G465" s="42"/>
      <c r="H465" s="41"/>
    </row>
    <row r="466" spans="7:8" x14ac:dyDescent="0.2">
      <c r="G466" s="42"/>
      <c r="H466" s="41"/>
    </row>
    <row r="467" spans="7:8" x14ac:dyDescent="0.2">
      <c r="G467" s="42"/>
      <c r="H467" s="41"/>
    </row>
    <row r="468" spans="7:8" x14ac:dyDescent="0.2">
      <c r="G468" s="42"/>
      <c r="H468" s="41"/>
    </row>
    <row r="469" spans="7:8" x14ac:dyDescent="0.2">
      <c r="G469" s="42"/>
      <c r="H469" s="41"/>
    </row>
    <row r="470" spans="7:8" x14ac:dyDescent="0.2">
      <c r="G470" s="42"/>
      <c r="H470" s="41"/>
    </row>
    <row r="471" spans="7:8" x14ac:dyDescent="0.2">
      <c r="G471" s="42"/>
      <c r="H471" s="41"/>
    </row>
    <row r="472" spans="7:8" x14ac:dyDescent="0.2">
      <c r="G472" s="42"/>
      <c r="H472" s="41"/>
    </row>
    <row r="473" spans="7:8" x14ac:dyDescent="0.2">
      <c r="G473" s="42"/>
      <c r="H473" s="41"/>
    </row>
    <row r="474" spans="7:8" x14ac:dyDescent="0.2">
      <c r="G474" s="42"/>
      <c r="H474" s="41"/>
    </row>
    <row r="475" spans="7:8" x14ac:dyDescent="0.2">
      <c r="G475" s="42"/>
      <c r="H475" s="41"/>
    </row>
    <row r="476" spans="7:8" x14ac:dyDescent="0.2">
      <c r="G476" s="42"/>
      <c r="H476" s="41"/>
    </row>
    <row r="477" spans="7:8" x14ac:dyDescent="0.2">
      <c r="G477" s="42"/>
      <c r="H477" s="41"/>
    </row>
    <row r="478" spans="7:8" x14ac:dyDescent="0.2">
      <c r="G478" s="42"/>
      <c r="H478" s="41"/>
    </row>
    <row r="479" spans="7:8" x14ac:dyDescent="0.2">
      <c r="G479" s="42"/>
      <c r="H479" s="41"/>
    </row>
    <row r="480" spans="7:8" x14ac:dyDescent="0.2">
      <c r="G480" s="42"/>
      <c r="H480" s="41"/>
    </row>
    <row r="481" spans="7:8" x14ac:dyDescent="0.2">
      <c r="G481" s="42"/>
      <c r="H481" s="41"/>
    </row>
    <row r="482" spans="7:8" x14ac:dyDescent="0.2">
      <c r="G482" s="42"/>
      <c r="H482" s="41"/>
    </row>
    <row r="483" spans="7:8" x14ac:dyDescent="0.2">
      <c r="G483" s="42"/>
      <c r="H483" s="41"/>
    </row>
    <row r="484" spans="7:8" x14ac:dyDescent="0.2">
      <c r="G484" s="42"/>
      <c r="H484" s="41"/>
    </row>
    <row r="485" spans="7:8" x14ac:dyDescent="0.2">
      <c r="G485" s="42"/>
      <c r="H485" s="41"/>
    </row>
    <row r="486" spans="7:8" x14ac:dyDescent="0.2">
      <c r="G486" s="42"/>
      <c r="H486" s="41"/>
    </row>
    <row r="487" spans="7:8" x14ac:dyDescent="0.2">
      <c r="G487" s="42"/>
      <c r="H487" s="41"/>
    </row>
    <row r="488" spans="7:8" x14ac:dyDescent="0.2">
      <c r="G488" s="42"/>
      <c r="H488" s="41"/>
    </row>
    <row r="489" spans="7:8" x14ac:dyDescent="0.2">
      <c r="G489" s="42"/>
      <c r="H489" s="41"/>
    </row>
    <row r="490" spans="7:8" x14ac:dyDescent="0.2">
      <c r="G490" s="42"/>
      <c r="H490" s="41"/>
    </row>
    <row r="491" spans="7:8" x14ac:dyDescent="0.2">
      <c r="G491" s="42"/>
      <c r="H491" s="41"/>
    </row>
    <row r="492" spans="7:8" x14ac:dyDescent="0.2">
      <c r="G492" s="42"/>
      <c r="H492" s="41"/>
    </row>
    <row r="493" spans="7:8" x14ac:dyDescent="0.2">
      <c r="G493" s="42"/>
      <c r="H493" s="41"/>
    </row>
    <row r="494" spans="7:8" x14ac:dyDescent="0.2">
      <c r="G494" s="42"/>
      <c r="H494" s="41"/>
    </row>
    <row r="495" spans="7:8" x14ac:dyDescent="0.2">
      <c r="G495" s="42"/>
      <c r="H495" s="41"/>
    </row>
    <row r="496" spans="7:8" x14ac:dyDescent="0.2">
      <c r="G496" s="42"/>
      <c r="H496" s="41"/>
    </row>
    <row r="497" spans="7:8" x14ac:dyDescent="0.2">
      <c r="G497" s="42"/>
      <c r="H497" s="41"/>
    </row>
    <row r="498" spans="7:8" x14ac:dyDescent="0.2">
      <c r="G498" s="42"/>
      <c r="H498" s="41"/>
    </row>
    <row r="499" spans="7:8" x14ac:dyDescent="0.2">
      <c r="G499" s="42"/>
      <c r="H499" s="41"/>
    </row>
    <row r="500" spans="7:8" x14ac:dyDescent="0.2">
      <c r="G500" s="42"/>
      <c r="H500" s="41"/>
    </row>
    <row r="501" spans="7:8" x14ac:dyDescent="0.2">
      <c r="G501" s="42"/>
      <c r="H501" s="41"/>
    </row>
    <row r="502" spans="7:8" x14ac:dyDescent="0.2">
      <c r="G502" s="42"/>
      <c r="H502" s="41"/>
    </row>
    <row r="503" spans="7:8" x14ac:dyDescent="0.2">
      <c r="G503" s="42"/>
      <c r="H503" s="41"/>
    </row>
    <row r="504" spans="7:8" x14ac:dyDescent="0.2">
      <c r="G504" s="42"/>
      <c r="H504" s="41"/>
    </row>
    <row r="505" spans="7:8" x14ac:dyDescent="0.2">
      <c r="G505" s="42"/>
      <c r="H505" s="41"/>
    </row>
    <row r="506" spans="7:8" x14ac:dyDescent="0.2">
      <c r="G506" s="42"/>
      <c r="H506" s="41"/>
    </row>
    <row r="507" spans="7:8" x14ac:dyDescent="0.2">
      <c r="G507" s="42"/>
      <c r="H507" s="41"/>
    </row>
    <row r="508" spans="7:8" x14ac:dyDescent="0.2">
      <c r="G508" s="42"/>
      <c r="H508" s="41"/>
    </row>
    <row r="509" spans="7:8" x14ac:dyDescent="0.2">
      <c r="G509" s="42"/>
      <c r="H509" s="41"/>
    </row>
    <row r="510" spans="7:8" x14ac:dyDescent="0.2">
      <c r="G510" s="42"/>
      <c r="H510" s="41"/>
    </row>
    <row r="511" spans="7:8" x14ac:dyDescent="0.2">
      <c r="G511" s="42"/>
      <c r="H511" s="41"/>
    </row>
    <row r="512" spans="7:8" x14ac:dyDescent="0.2">
      <c r="G512" s="42"/>
      <c r="H512" s="41"/>
    </row>
    <row r="513" spans="7:8" x14ac:dyDescent="0.2">
      <c r="G513" s="42"/>
      <c r="H513" s="41"/>
    </row>
    <row r="514" spans="7:8" x14ac:dyDescent="0.2">
      <c r="G514" s="42"/>
      <c r="H514" s="41"/>
    </row>
    <row r="515" spans="7:8" x14ac:dyDescent="0.2">
      <c r="G515" s="42"/>
      <c r="H515" s="41"/>
    </row>
    <row r="516" spans="7:8" x14ac:dyDescent="0.2">
      <c r="G516" s="42"/>
      <c r="H516" s="41"/>
    </row>
    <row r="517" spans="7:8" x14ac:dyDescent="0.2">
      <c r="G517" s="42"/>
      <c r="H517" s="41"/>
    </row>
    <row r="518" spans="7:8" x14ac:dyDescent="0.2">
      <c r="G518" s="42"/>
      <c r="H518" s="41"/>
    </row>
    <row r="519" spans="7:8" x14ac:dyDescent="0.2">
      <c r="G519" s="42"/>
      <c r="H519" s="41"/>
    </row>
    <row r="520" spans="7:8" x14ac:dyDescent="0.2">
      <c r="G520" s="42"/>
      <c r="H520" s="41"/>
    </row>
    <row r="521" spans="7:8" x14ac:dyDescent="0.2">
      <c r="G521" s="42"/>
      <c r="H521" s="41"/>
    </row>
    <row r="522" spans="7:8" x14ac:dyDescent="0.2">
      <c r="G522" s="42"/>
      <c r="H522" s="41"/>
    </row>
    <row r="523" spans="7:8" x14ac:dyDescent="0.2">
      <c r="G523" s="42"/>
      <c r="H523" s="41"/>
    </row>
    <row r="524" spans="7:8" x14ac:dyDescent="0.2">
      <c r="G524" s="42"/>
      <c r="H524" s="41"/>
    </row>
    <row r="525" spans="7:8" x14ac:dyDescent="0.2">
      <c r="G525" s="42"/>
      <c r="H525" s="41"/>
    </row>
    <row r="526" spans="7:8" x14ac:dyDescent="0.2">
      <c r="G526" s="42"/>
      <c r="H526" s="41"/>
    </row>
    <row r="527" spans="7:8" x14ac:dyDescent="0.2">
      <c r="G527" s="42"/>
      <c r="H527" s="41"/>
    </row>
    <row r="528" spans="7:8" x14ac:dyDescent="0.2">
      <c r="G528" s="42"/>
      <c r="H528" s="41"/>
    </row>
    <row r="529" spans="7:8" x14ac:dyDescent="0.2">
      <c r="G529" s="42"/>
      <c r="H529" s="41"/>
    </row>
    <row r="530" spans="7:8" x14ac:dyDescent="0.2">
      <c r="G530" s="42"/>
      <c r="H530" s="41"/>
    </row>
    <row r="531" spans="7:8" x14ac:dyDescent="0.2">
      <c r="G531" s="42"/>
      <c r="H531" s="41"/>
    </row>
    <row r="532" spans="7:8" x14ac:dyDescent="0.2">
      <c r="G532" s="42"/>
      <c r="H532" s="41"/>
    </row>
    <row r="533" spans="7:8" x14ac:dyDescent="0.2">
      <c r="G533" s="42"/>
      <c r="H533" s="41"/>
    </row>
    <row r="534" spans="7:8" x14ac:dyDescent="0.2">
      <c r="G534" s="42"/>
      <c r="H534" s="41"/>
    </row>
    <row r="535" spans="7:8" x14ac:dyDescent="0.2">
      <c r="G535" s="42"/>
      <c r="H535" s="41"/>
    </row>
    <row r="536" spans="7:8" x14ac:dyDescent="0.2">
      <c r="G536" s="42"/>
      <c r="H536" s="41"/>
    </row>
    <row r="537" spans="7:8" x14ac:dyDescent="0.2">
      <c r="G537" s="42"/>
      <c r="H537" s="41"/>
    </row>
    <row r="538" spans="7:8" x14ac:dyDescent="0.2">
      <c r="G538" s="42"/>
      <c r="H538" s="41"/>
    </row>
    <row r="539" spans="7:8" x14ac:dyDescent="0.2">
      <c r="G539" s="42"/>
      <c r="H539" s="41"/>
    </row>
    <row r="540" spans="7:8" x14ac:dyDescent="0.2">
      <c r="G540" s="42"/>
      <c r="H540" s="41"/>
    </row>
    <row r="541" spans="7:8" x14ac:dyDescent="0.2">
      <c r="G541" s="42"/>
      <c r="H541" s="41"/>
    </row>
    <row r="542" spans="7:8" x14ac:dyDescent="0.2">
      <c r="G542" s="42"/>
      <c r="H542" s="41"/>
    </row>
    <row r="543" spans="7:8" x14ac:dyDescent="0.2">
      <c r="G543" s="42"/>
      <c r="H543" s="41"/>
    </row>
    <row r="544" spans="7:8" x14ac:dyDescent="0.2">
      <c r="G544" s="42"/>
      <c r="H544" s="41"/>
    </row>
    <row r="545" spans="7:8" x14ac:dyDescent="0.2">
      <c r="G545" s="42"/>
      <c r="H545" s="41"/>
    </row>
    <row r="546" spans="7:8" x14ac:dyDescent="0.2">
      <c r="G546" s="42"/>
      <c r="H546" s="41"/>
    </row>
    <row r="547" spans="7:8" x14ac:dyDescent="0.2">
      <c r="G547" s="42"/>
      <c r="H547" s="41"/>
    </row>
    <row r="548" spans="7:8" x14ac:dyDescent="0.2">
      <c r="G548" s="42"/>
      <c r="H548" s="41"/>
    </row>
    <row r="549" spans="7:8" x14ac:dyDescent="0.2">
      <c r="G549" s="42"/>
      <c r="H549" s="41"/>
    </row>
    <row r="550" spans="7:8" x14ac:dyDescent="0.2">
      <c r="G550" s="42"/>
      <c r="H550" s="41"/>
    </row>
    <row r="551" spans="7:8" x14ac:dyDescent="0.2">
      <c r="G551" s="42"/>
      <c r="H551" s="41"/>
    </row>
    <row r="552" spans="7:8" x14ac:dyDescent="0.2">
      <c r="G552" s="42"/>
      <c r="H552" s="41"/>
    </row>
    <row r="553" spans="7:8" x14ac:dyDescent="0.2">
      <c r="G553" s="42"/>
      <c r="H553" s="41"/>
    </row>
    <row r="554" spans="7:8" x14ac:dyDescent="0.2">
      <c r="G554" s="42"/>
      <c r="H554" s="41"/>
    </row>
    <row r="555" spans="7:8" x14ac:dyDescent="0.2">
      <c r="G555" s="42"/>
      <c r="H555" s="41"/>
    </row>
    <row r="556" spans="7:8" x14ac:dyDescent="0.2">
      <c r="G556" s="42"/>
      <c r="H556" s="41"/>
    </row>
    <row r="557" spans="7:8" x14ac:dyDescent="0.2">
      <c r="G557" s="42"/>
      <c r="H557" s="41"/>
    </row>
    <row r="558" spans="7:8" x14ac:dyDescent="0.2">
      <c r="G558" s="42"/>
      <c r="H558" s="41"/>
    </row>
    <row r="559" spans="7:8" x14ac:dyDescent="0.2">
      <c r="G559" s="42"/>
      <c r="H559" s="41"/>
    </row>
    <row r="560" spans="7:8" x14ac:dyDescent="0.2">
      <c r="G560" s="42"/>
      <c r="H560" s="41"/>
    </row>
    <row r="561" spans="7:8" x14ac:dyDescent="0.2">
      <c r="G561" s="42"/>
      <c r="H561" s="41"/>
    </row>
    <row r="562" spans="7:8" x14ac:dyDescent="0.2">
      <c r="G562" s="42"/>
      <c r="H562" s="41"/>
    </row>
    <row r="563" spans="7:8" x14ac:dyDescent="0.2">
      <c r="G563" s="42"/>
      <c r="H563" s="41"/>
    </row>
    <row r="564" spans="7:8" x14ac:dyDescent="0.2">
      <c r="G564" s="42"/>
      <c r="H564" s="41"/>
    </row>
    <row r="565" spans="7:8" x14ac:dyDescent="0.2">
      <c r="G565" s="42"/>
      <c r="H565" s="41"/>
    </row>
    <row r="566" spans="7:8" x14ac:dyDescent="0.2">
      <c r="G566" s="42"/>
      <c r="H566" s="41"/>
    </row>
    <row r="567" spans="7:8" x14ac:dyDescent="0.2">
      <c r="G567" s="42"/>
      <c r="H567" s="41"/>
    </row>
    <row r="568" spans="7:8" x14ac:dyDescent="0.2">
      <c r="G568" s="42"/>
      <c r="H568" s="41"/>
    </row>
    <row r="569" spans="7:8" x14ac:dyDescent="0.2">
      <c r="G569" s="42"/>
      <c r="H569" s="41"/>
    </row>
    <row r="570" spans="7:8" x14ac:dyDescent="0.2">
      <c r="G570" s="42"/>
      <c r="H570" s="41"/>
    </row>
    <row r="571" spans="7:8" x14ac:dyDescent="0.2">
      <c r="G571" s="42"/>
      <c r="H571" s="41"/>
    </row>
    <row r="572" spans="7:8" x14ac:dyDescent="0.2">
      <c r="G572" s="42"/>
      <c r="H572" s="41"/>
    </row>
    <row r="573" spans="7:8" x14ac:dyDescent="0.2">
      <c r="G573" s="42"/>
      <c r="H573" s="41"/>
    </row>
    <row r="574" spans="7:8" x14ac:dyDescent="0.2">
      <c r="G574" s="42"/>
      <c r="H574" s="41"/>
    </row>
    <row r="575" spans="7:8" x14ac:dyDescent="0.2">
      <c r="G575" s="42"/>
      <c r="H575" s="41"/>
    </row>
    <row r="576" spans="7:8" x14ac:dyDescent="0.2">
      <c r="G576" s="42"/>
      <c r="H576" s="41"/>
    </row>
    <row r="577" spans="7:8" x14ac:dyDescent="0.2">
      <c r="G577" s="42"/>
      <c r="H577" s="41"/>
    </row>
    <row r="578" spans="7:8" x14ac:dyDescent="0.2">
      <c r="G578" s="42"/>
      <c r="H578" s="41"/>
    </row>
    <row r="579" spans="7:8" x14ac:dyDescent="0.2">
      <c r="G579" s="42"/>
      <c r="H579" s="41"/>
    </row>
    <row r="580" spans="7:8" x14ac:dyDescent="0.2">
      <c r="G580" s="42"/>
      <c r="H580" s="41"/>
    </row>
    <row r="581" spans="7:8" x14ac:dyDescent="0.2">
      <c r="G581" s="42"/>
      <c r="H581" s="41"/>
    </row>
    <row r="582" spans="7:8" x14ac:dyDescent="0.2">
      <c r="G582" s="42"/>
      <c r="H582" s="41"/>
    </row>
    <row r="583" spans="7:8" x14ac:dyDescent="0.2">
      <c r="G583" s="42"/>
      <c r="H583" s="41"/>
    </row>
    <row r="584" spans="7:8" x14ac:dyDescent="0.2">
      <c r="G584" s="42"/>
      <c r="H584" s="41"/>
    </row>
    <row r="585" spans="7:8" x14ac:dyDescent="0.2">
      <c r="G585" s="42"/>
      <c r="H585" s="41"/>
    </row>
    <row r="586" spans="7:8" x14ac:dyDescent="0.2">
      <c r="G586" s="42"/>
      <c r="H586" s="41"/>
    </row>
    <row r="587" spans="7:8" x14ac:dyDescent="0.2">
      <c r="G587" s="42"/>
      <c r="H587" s="41"/>
    </row>
    <row r="588" spans="7:8" x14ac:dyDescent="0.2">
      <c r="G588" s="42"/>
      <c r="H588" s="41"/>
    </row>
    <row r="589" spans="7:8" x14ac:dyDescent="0.2">
      <c r="G589" s="42"/>
      <c r="H589" s="41"/>
    </row>
    <row r="590" spans="7:8" x14ac:dyDescent="0.2">
      <c r="G590" s="42"/>
      <c r="H590" s="41"/>
    </row>
    <row r="591" spans="7:8" x14ac:dyDescent="0.2">
      <c r="G591" s="42"/>
      <c r="H591" s="41"/>
    </row>
    <row r="592" spans="7:8" x14ac:dyDescent="0.2">
      <c r="G592" s="42"/>
      <c r="H592" s="41"/>
    </row>
    <row r="593" spans="7:8" x14ac:dyDescent="0.2">
      <c r="G593" s="42"/>
      <c r="H593" s="41"/>
    </row>
    <row r="594" spans="7:8" x14ac:dyDescent="0.2">
      <c r="G594" s="42"/>
      <c r="H594" s="41"/>
    </row>
    <row r="595" spans="7:8" x14ac:dyDescent="0.2">
      <c r="G595" s="42"/>
      <c r="H595" s="41"/>
    </row>
    <row r="596" spans="7:8" x14ac:dyDescent="0.2">
      <c r="G596" s="42"/>
      <c r="H596" s="41"/>
    </row>
    <row r="597" spans="7:8" x14ac:dyDescent="0.2">
      <c r="G597" s="42"/>
      <c r="H597" s="41"/>
    </row>
    <row r="598" spans="7:8" x14ac:dyDescent="0.2">
      <c r="G598" s="42"/>
      <c r="H598" s="41"/>
    </row>
    <row r="599" spans="7:8" x14ac:dyDescent="0.2">
      <c r="G599" s="42"/>
      <c r="H599" s="41"/>
    </row>
    <row r="600" spans="7:8" x14ac:dyDescent="0.2">
      <c r="G600" s="42"/>
      <c r="H600" s="41"/>
    </row>
    <row r="601" spans="7:8" x14ac:dyDescent="0.2">
      <c r="G601" s="42"/>
      <c r="H601" s="41"/>
    </row>
    <row r="602" spans="7:8" x14ac:dyDescent="0.2">
      <c r="G602" s="42"/>
      <c r="H602" s="41"/>
    </row>
    <row r="603" spans="7:8" x14ac:dyDescent="0.2">
      <c r="G603" s="42"/>
      <c r="H603" s="41"/>
    </row>
    <row r="604" spans="7:8" x14ac:dyDescent="0.2">
      <c r="G604" s="42"/>
      <c r="H604" s="41"/>
    </row>
    <row r="605" spans="7:8" x14ac:dyDescent="0.2">
      <c r="G605" s="42"/>
      <c r="H605" s="41"/>
    </row>
    <row r="606" spans="7:8" x14ac:dyDescent="0.2">
      <c r="G606" s="42"/>
      <c r="H606" s="41"/>
    </row>
    <row r="607" spans="7:8" x14ac:dyDescent="0.2">
      <c r="G607" s="42"/>
      <c r="H607" s="41"/>
    </row>
    <row r="608" spans="7:8" x14ac:dyDescent="0.2">
      <c r="G608" s="42"/>
      <c r="H608" s="41"/>
    </row>
    <row r="609" spans="7:8" x14ac:dyDescent="0.2">
      <c r="G609" s="42"/>
      <c r="H609" s="41"/>
    </row>
    <row r="610" spans="7:8" x14ac:dyDescent="0.2">
      <c r="G610" s="42"/>
      <c r="H610" s="41"/>
    </row>
    <row r="611" spans="7:8" x14ac:dyDescent="0.2">
      <c r="G611" s="42"/>
      <c r="H611" s="41"/>
    </row>
    <row r="612" spans="7:8" x14ac:dyDescent="0.2">
      <c r="G612" s="42"/>
      <c r="H612" s="41"/>
    </row>
    <row r="613" spans="7:8" x14ac:dyDescent="0.2">
      <c r="G613" s="42"/>
      <c r="H613" s="41"/>
    </row>
    <row r="614" spans="7:8" x14ac:dyDescent="0.2">
      <c r="G614" s="42"/>
      <c r="H614" s="41"/>
    </row>
    <row r="615" spans="7:8" x14ac:dyDescent="0.2">
      <c r="G615" s="42"/>
      <c r="H615" s="41"/>
    </row>
    <row r="616" spans="7:8" x14ac:dyDescent="0.2">
      <c r="G616" s="42"/>
      <c r="H616" s="41"/>
    </row>
    <row r="617" spans="7:8" x14ac:dyDescent="0.2">
      <c r="G617" s="42"/>
      <c r="H617" s="41"/>
    </row>
    <row r="618" spans="7:8" x14ac:dyDescent="0.2">
      <c r="G618" s="42"/>
      <c r="H618" s="41"/>
    </row>
    <row r="619" spans="7:8" x14ac:dyDescent="0.2">
      <c r="G619" s="42"/>
      <c r="H619" s="41"/>
    </row>
    <row r="620" spans="7:8" x14ac:dyDescent="0.2">
      <c r="G620" s="42"/>
      <c r="H620" s="41"/>
    </row>
    <row r="621" spans="7:8" x14ac:dyDescent="0.2">
      <c r="G621" s="42"/>
      <c r="H621" s="41"/>
    </row>
    <row r="622" spans="7:8" x14ac:dyDescent="0.2">
      <c r="G622" s="42"/>
      <c r="H622" s="41"/>
    </row>
    <row r="623" spans="7:8" x14ac:dyDescent="0.2">
      <c r="G623" s="42"/>
      <c r="H623" s="41"/>
    </row>
    <row r="624" spans="7:8" x14ac:dyDescent="0.2">
      <c r="G624" s="42"/>
      <c r="H624" s="41"/>
    </row>
    <row r="625" spans="7:8" x14ac:dyDescent="0.2">
      <c r="G625" s="42"/>
      <c r="H625" s="41"/>
    </row>
    <row r="626" spans="7:8" x14ac:dyDescent="0.2">
      <c r="G626" s="42"/>
      <c r="H626" s="41"/>
    </row>
    <row r="627" spans="7:8" x14ac:dyDescent="0.2">
      <c r="G627" s="42"/>
      <c r="H627" s="41"/>
    </row>
    <row r="628" spans="7:8" x14ac:dyDescent="0.2">
      <c r="G628" s="42"/>
      <c r="H628" s="41"/>
    </row>
    <row r="629" spans="7:8" x14ac:dyDescent="0.2">
      <c r="G629" s="42"/>
      <c r="H629" s="41"/>
    </row>
    <row r="630" spans="7:8" x14ac:dyDescent="0.2">
      <c r="G630" s="42"/>
      <c r="H630" s="41"/>
    </row>
    <row r="631" spans="7:8" x14ac:dyDescent="0.2">
      <c r="G631" s="42"/>
      <c r="H631" s="41"/>
    </row>
    <row r="632" spans="7:8" x14ac:dyDescent="0.2">
      <c r="G632" s="42"/>
      <c r="H632" s="41"/>
    </row>
    <row r="633" spans="7:8" x14ac:dyDescent="0.2">
      <c r="G633" s="42"/>
      <c r="H633" s="41"/>
    </row>
    <row r="634" spans="7:8" x14ac:dyDescent="0.2">
      <c r="G634" s="42"/>
      <c r="H634" s="41"/>
    </row>
    <row r="635" spans="7:8" x14ac:dyDescent="0.2">
      <c r="G635" s="42"/>
      <c r="H635" s="41"/>
    </row>
    <row r="636" spans="7:8" x14ac:dyDescent="0.2">
      <c r="G636" s="42"/>
      <c r="H636" s="41"/>
    </row>
    <row r="637" spans="7:8" x14ac:dyDescent="0.2">
      <c r="G637" s="42"/>
      <c r="H637" s="41"/>
    </row>
    <row r="638" spans="7:8" x14ac:dyDescent="0.2">
      <c r="G638" s="42"/>
      <c r="H638" s="41"/>
    </row>
    <row r="639" spans="7:8" x14ac:dyDescent="0.2">
      <c r="G639" s="42"/>
      <c r="H639" s="41"/>
    </row>
    <row r="640" spans="7:8" x14ac:dyDescent="0.2">
      <c r="G640" s="42"/>
      <c r="H640" s="41"/>
    </row>
    <row r="641" spans="7:8" x14ac:dyDescent="0.2">
      <c r="G641" s="42"/>
      <c r="H641" s="41"/>
    </row>
    <row r="642" spans="7:8" x14ac:dyDescent="0.2">
      <c r="G642" s="42"/>
      <c r="H642" s="41"/>
    </row>
    <row r="643" spans="7:8" x14ac:dyDescent="0.2">
      <c r="G643" s="42"/>
      <c r="H643" s="41"/>
    </row>
    <row r="644" spans="7:8" x14ac:dyDescent="0.2">
      <c r="G644" s="42"/>
      <c r="H644" s="41"/>
    </row>
    <row r="645" spans="7:8" x14ac:dyDescent="0.2">
      <c r="G645" s="42"/>
      <c r="H645" s="41"/>
    </row>
    <row r="646" spans="7:8" x14ac:dyDescent="0.2">
      <c r="G646" s="42"/>
      <c r="H646" s="41"/>
    </row>
  </sheetData>
  <mergeCells count="8">
    <mergeCell ref="A51:B51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view="pageBreakPreview" zoomScale="170" zoomScaleNormal="100" zoomScaleSheetLayoutView="1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5" sqref="C5"/>
    </sheetView>
  </sheetViews>
  <sheetFormatPr defaultRowHeight="11.25" x14ac:dyDescent="0.2"/>
  <cols>
    <col min="1" max="1" width="7.1640625" style="19" bestFit="1" customWidth="1"/>
    <col min="2" max="2" width="28.5" style="19" customWidth="1"/>
    <col min="3" max="3" width="15.33203125" style="19" bestFit="1" customWidth="1"/>
    <col min="4" max="4" width="7.6640625" style="19" bestFit="1" customWidth="1"/>
    <col min="5" max="5" width="13.83203125" style="19" bestFit="1" customWidth="1"/>
    <col min="6" max="6" width="6.6640625" style="19" bestFit="1" customWidth="1"/>
    <col min="7" max="7" width="15.33203125" style="19" bestFit="1" customWidth="1"/>
    <col min="8" max="8" width="7.6640625" style="19" bestFit="1" customWidth="1"/>
    <col min="9" max="16384" width="9.33203125" style="19"/>
  </cols>
  <sheetData>
    <row r="1" spans="1:8" s="2" customFormat="1" ht="39.75" customHeight="1" x14ac:dyDescent="0.2">
      <c r="A1" s="1"/>
      <c r="E1" s="3"/>
      <c r="F1" s="73" t="s">
        <v>169</v>
      </c>
      <c r="G1" s="73"/>
      <c r="H1" s="73"/>
    </row>
    <row r="2" spans="1:8" s="4" customFormat="1" ht="36" customHeight="1" x14ac:dyDescent="0.2">
      <c r="A2" s="81" t="s">
        <v>167</v>
      </c>
      <c r="B2" s="81"/>
      <c r="C2" s="81"/>
      <c r="D2" s="81"/>
      <c r="E2" s="81"/>
      <c r="F2" s="81"/>
      <c r="G2" s="81"/>
      <c r="H2" s="81"/>
    </row>
    <row r="3" spans="1:8" s="5" customFormat="1" ht="26.25" customHeight="1" x14ac:dyDescent="0.2">
      <c r="A3" s="82" t="s">
        <v>160</v>
      </c>
      <c r="B3" s="86" t="s">
        <v>166</v>
      </c>
      <c r="C3" s="84" t="s">
        <v>161</v>
      </c>
      <c r="D3" s="84"/>
      <c r="E3" s="85" t="s">
        <v>162</v>
      </c>
      <c r="F3" s="85"/>
      <c r="G3" s="84" t="s">
        <v>163</v>
      </c>
      <c r="H3" s="84"/>
    </row>
    <row r="4" spans="1:8" s="5" customFormat="1" ht="34.5" customHeight="1" x14ac:dyDescent="0.2">
      <c r="A4" s="82"/>
      <c r="B4" s="86"/>
      <c r="C4" s="6" t="s">
        <v>164</v>
      </c>
      <c r="D4" s="6" t="s">
        <v>165</v>
      </c>
      <c r="E4" s="6" t="s">
        <v>164</v>
      </c>
      <c r="F4" s="6" t="s">
        <v>165</v>
      </c>
      <c r="G4" s="6" t="s">
        <v>164</v>
      </c>
      <c r="H4" s="6" t="s">
        <v>165</v>
      </c>
    </row>
    <row r="5" spans="1:8" x14ac:dyDescent="0.2">
      <c r="A5" s="15" t="s">
        <v>85</v>
      </c>
      <c r="B5" s="15" t="s">
        <v>3</v>
      </c>
      <c r="C5" s="16">
        <v>66827712.5</v>
      </c>
      <c r="D5" s="18">
        <v>22845</v>
      </c>
      <c r="E5" s="16">
        <v>14729961.449999999</v>
      </c>
      <c r="F5" s="18">
        <v>1200</v>
      </c>
      <c r="G5" s="16">
        <v>81557673.950000003</v>
      </c>
      <c r="H5" s="18">
        <v>24045</v>
      </c>
    </row>
    <row r="6" spans="1:8" x14ac:dyDescent="0.2">
      <c r="A6" s="47"/>
      <c r="B6" s="20" t="s">
        <v>86</v>
      </c>
      <c r="C6" s="21">
        <v>66827712.5</v>
      </c>
      <c r="D6" s="23">
        <v>22845</v>
      </c>
      <c r="E6" s="21">
        <v>14729961.449999999</v>
      </c>
      <c r="F6" s="23">
        <v>1200</v>
      </c>
      <c r="G6" s="24">
        <v>81557673.950000003</v>
      </c>
      <c r="H6" s="48">
        <v>24045</v>
      </c>
    </row>
    <row r="7" spans="1:8" x14ac:dyDescent="0.2">
      <c r="A7" s="15" t="s">
        <v>87</v>
      </c>
      <c r="B7" s="15" t="s">
        <v>4</v>
      </c>
      <c r="C7" s="16">
        <v>8532932</v>
      </c>
      <c r="D7" s="18">
        <v>2851</v>
      </c>
      <c r="E7" s="16">
        <v>770425.73</v>
      </c>
      <c r="F7" s="18">
        <v>0</v>
      </c>
      <c r="G7" s="16">
        <v>9303357.7300000004</v>
      </c>
      <c r="H7" s="18">
        <v>2851</v>
      </c>
    </row>
    <row r="8" spans="1:8" x14ac:dyDescent="0.2">
      <c r="A8" s="47"/>
      <c r="B8" s="20" t="s">
        <v>86</v>
      </c>
      <c r="C8" s="21">
        <v>8532932</v>
      </c>
      <c r="D8" s="23">
        <v>2851</v>
      </c>
      <c r="E8" s="21">
        <v>770425.73</v>
      </c>
      <c r="F8" s="23">
        <v>0</v>
      </c>
      <c r="G8" s="24">
        <v>9303357.7300000004</v>
      </c>
      <c r="H8" s="48">
        <v>2851</v>
      </c>
    </row>
    <row r="9" spans="1:8" ht="21" x14ac:dyDescent="0.2">
      <c r="A9" s="15" t="s">
        <v>99</v>
      </c>
      <c r="B9" s="15" t="s">
        <v>5</v>
      </c>
      <c r="C9" s="16">
        <v>2118283</v>
      </c>
      <c r="D9" s="17">
        <v>907</v>
      </c>
      <c r="E9" s="16">
        <v>565233.94999999995</v>
      </c>
      <c r="F9" s="18">
        <v>210</v>
      </c>
      <c r="G9" s="16">
        <v>2683516.9500000002</v>
      </c>
      <c r="H9" s="18">
        <v>1117</v>
      </c>
    </row>
    <row r="10" spans="1:8" x14ac:dyDescent="0.2">
      <c r="A10" s="47"/>
      <c r="B10" s="20" t="s">
        <v>86</v>
      </c>
      <c r="C10" s="21">
        <v>2118283</v>
      </c>
      <c r="D10" s="22">
        <v>907</v>
      </c>
      <c r="E10" s="21">
        <v>565233.94999999995</v>
      </c>
      <c r="F10" s="23">
        <v>210</v>
      </c>
      <c r="G10" s="24">
        <v>2683516.9500000002</v>
      </c>
      <c r="H10" s="48">
        <v>1117</v>
      </c>
    </row>
    <row r="11" spans="1:8" x14ac:dyDescent="0.2">
      <c r="A11" s="15" t="s">
        <v>100</v>
      </c>
      <c r="B11" s="15" t="s">
        <v>6</v>
      </c>
      <c r="C11" s="16">
        <v>153314841</v>
      </c>
      <c r="D11" s="18">
        <v>53079</v>
      </c>
      <c r="E11" s="16">
        <v>60746124.780000001</v>
      </c>
      <c r="F11" s="18">
        <v>12000</v>
      </c>
      <c r="G11" s="16">
        <v>214060965.78</v>
      </c>
      <c r="H11" s="18">
        <v>65079</v>
      </c>
    </row>
    <row r="12" spans="1:8" x14ac:dyDescent="0.2">
      <c r="A12" s="47"/>
      <c r="B12" s="20" t="s">
        <v>86</v>
      </c>
      <c r="C12" s="21">
        <v>153314841</v>
      </c>
      <c r="D12" s="23">
        <v>53079</v>
      </c>
      <c r="E12" s="21">
        <v>60746124.780000001</v>
      </c>
      <c r="F12" s="23">
        <v>12000</v>
      </c>
      <c r="G12" s="24">
        <v>214060965.78</v>
      </c>
      <c r="H12" s="48">
        <v>65079</v>
      </c>
    </row>
    <row r="13" spans="1:8" ht="21" x14ac:dyDescent="0.2">
      <c r="A13" s="15" t="s">
        <v>101</v>
      </c>
      <c r="B13" s="15" t="s">
        <v>7</v>
      </c>
      <c r="C13" s="16">
        <v>144413918</v>
      </c>
      <c r="D13" s="18">
        <v>49619</v>
      </c>
      <c r="E13" s="16">
        <v>68021108.920000002</v>
      </c>
      <c r="F13" s="18">
        <v>14500</v>
      </c>
      <c r="G13" s="16">
        <v>212435026.91999999</v>
      </c>
      <c r="H13" s="18">
        <v>64119</v>
      </c>
    </row>
    <row r="14" spans="1:8" x14ac:dyDescent="0.2">
      <c r="A14" s="47"/>
      <c r="B14" s="20" t="s">
        <v>86</v>
      </c>
      <c r="C14" s="21">
        <v>144413918</v>
      </c>
      <c r="D14" s="23">
        <v>49619</v>
      </c>
      <c r="E14" s="21">
        <v>68021108.920000002</v>
      </c>
      <c r="F14" s="23">
        <v>14500</v>
      </c>
      <c r="G14" s="24">
        <v>212435026.91999999</v>
      </c>
      <c r="H14" s="48">
        <v>64119</v>
      </c>
    </row>
    <row r="15" spans="1:8" x14ac:dyDescent="0.2">
      <c r="A15" s="15" t="s">
        <v>93</v>
      </c>
      <c r="B15" s="15" t="s">
        <v>9</v>
      </c>
      <c r="C15" s="16">
        <v>135157091</v>
      </c>
      <c r="D15" s="18">
        <v>46143</v>
      </c>
      <c r="E15" s="16">
        <v>60092618.310000002</v>
      </c>
      <c r="F15" s="18">
        <v>13439</v>
      </c>
      <c r="G15" s="16">
        <v>195249709.31</v>
      </c>
      <c r="H15" s="18">
        <v>59582</v>
      </c>
    </row>
    <row r="16" spans="1:8" x14ac:dyDescent="0.2">
      <c r="A16" s="47"/>
      <c r="B16" s="20" t="s">
        <v>86</v>
      </c>
      <c r="C16" s="21">
        <v>135157091</v>
      </c>
      <c r="D16" s="23">
        <v>46143</v>
      </c>
      <c r="E16" s="21">
        <v>60092618.310000002</v>
      </c>
      <c r="F16" s="23">
        <v>13439</v>
      </c>
      <c r="G16" s="24">
        <v>195249709.31</v>
      </c>
      <c r="H16" s="48">
        <v>59582</v>
      </c>
    </row>
    <row r="17" spans="1:8" x14ac:dyDescent="0.2">
      <c r="A17" s="15" t="s">
        <v>102</v>
      </c>
      <c r="B17" s="15" t="s">
        <v>12</v>
      </c>
      <c r="C17" s="16">
        <v>67971771</v>
      </c>
      <c r="D17" s="18">
        <v>23337</v>
      </c>
      <c r="E17" s="16">
        <v>16266347.01</v>
      </c>
      <c r="F17" s="18">
        <v>2718</v>
      </c>
      <c r="G17" s="16">
        <v>84238118.010000005</v>
      </c>
      <c r="H17" s="18">
        <v>26055</v>
      </c>
    </row>
    <row r="18" spans="1:8" x14ac:dyDescent="0.2">
      <c r="A18" s="47"/>
      <c r="B18" s="20" t="s">
        <v>86</v>
      </c>
      <c r="C18" s="21">
        <v>67971771</v>
      </c>
      <c r="D18" s="23">
        <v>23337</v>
      </c>
      <c r="E18" s="21">
        <v>16266347.01</v>
      </c>
      <c r="F18" s="23">
        <v>2718</v>
      </c>
      <c r="G18" s="24">
        <v>84238118.010000005</v>
      </c>
      <c r="H18" s="48">
        <v>26055</v>
      </c>
    </row>
    <row r="19" spans="1:8" x14ac:dyDescent="0.2">
      <c r="A19" s="15" t="s">
        <v>103</v>
      </c>
      <c r="B19" s="15" t="s">
        <v>13</v>
      </c>
      <c r="C19" s="16">
        <v>19420109</v>
      </c>
      <c r="D19" s="18">
        <v>6666</v>
      </c>
      <c r="E19" s="16">
        <v>1945072.14</v>
      </c>
      <c r="F19" s="18">
        <v>0</v>
      </c>
      <c r="G19" s="16">
        <v>21365181.140000001</v>
      </c>
      <c r="H19" s="18">
        <v>6666</v>
      </c>
    </row>
    <row r="20" spans="1:8" x14ac:dyDescent="0.2">
      <c r="A20" s="47"/>
      <c r="B20" s="20" t="s">
        <v>86</v>
      </c>
      <c r="C20" s="21">
        <v>19420109</v>
      </c>
      <c r="D20" s="23">
        <v>6666</v>
      </c>
      <c r="E20" s="21">
        <v>1945072.14</v>
      </c>
      <c r="F20" s="23">
        <v>0</v>
      </c>
      <c r="G20" s="24">
        <v>21365181.140000001</v>
      </c>
      <c r="H20" s="48">
        <v>6666</v>
      </c>
    </row>
    <row r="21" spans="1:8" ht="21" x14ac:dyDescent="0.2">
      <c r="A21" s="15" t="s">
        <v>104</v>
      </c>
      <c r="B21" s="15" t="s">
        <v>14</v>
      </c>
      <c r="C21" s="16">
        <v>79757780</v>
      </c>
      <c r="D21" s="18">
        <v>27776</v>
      </c>
      <c r="E21" s="16">
        <v>38425235.200000003</v>
      </c>
      <c r="F21" s="18">
        <v>8800</v>
      </c>
      <c r="G21" s="16">
        <v>118183015.2</v>
      </c>
      <c r="H21" s="18">
        <v>36576</v>
      </c>
    </row>
    <row r="22" spans="1:8" x14ac:dyDescent="0.2">
      <c r="A22" s="47"/>
      <c r="B22" s="20" t="s">
        <v>86</v>
      </c>
      <c r="C22" s="21">
        <v>79757780</v>
      </c>
      <c r="D22" s="23">
        <v>27776</v>
      </c>
      <c r="E22" s="21">
        <v>38425235.200000003</v>
      </c>
      <c r="F22" s="23">
        <v>8800</v>
      </c>
      <c r="G22" s="24">
        <v>118183015.2</v>
      </c>
      <c r="H22" s="48">
        <v>36576</v>
      </c>
    </row>
    <row r="23" spans="1:8" x14ac:dyDescent="0.2">
      <c r="A23" s="15" t="s">
        <v>105</v>
      </c>
      <c r="B23" s="15" t="s">
        <v>15</v>
      </c>
      <c r="C23" s="16">
        <v>47195319</v>
      </c>
      <c r="D23" s="18">
        <v>16361</v>
      </c>
      <c r="E23" s="16">
        <v>12140938.890000001</v>
      </c>
      <c r="F23" s="18">
        <v>1500</v>
      </c>
      <c r="G23" s="16">
        <v>59336257.890000001</v>
      </c>
      <c r="H23" s="18">
        <v>17861</v>
      </c>
    </row>
    <row r="24" spans="1:8" x14ac:dyDescent="0.2">
      <c r="A24" s="47"/>
      <c r="B24" s="20" t="s">
        <v>86</v>
      </c>
      <c r="C24" s="21">
        <v>47195319</v>
      </c>
      <c r="D24" s="23">
        <v>16361</v>
      </c>
      <c r="E24" s="21">
        <v>12140938.890000001</v>
      </c>
      <c r="F24" s="23">
        <v>1500</v>
      </c>
      <c r="G24" s="24">
        <v>59336257.890000001</v>
      </c>
      <c r="H24" s="48">
        <v>17861</v>
      </c>
    </row>
    <row r="25" spans="1:8" x14ac:dyDescent="0.2">
      <c r="A25" s="15" t="s">
        <v>106</v>
      </c>
      <c r="B25" s="15" t="s">
        <v>16</v>
      </c>
      <c r="C25" s="16">
        <v>34970765</v>
      </c>
      <c r="D25" s="18">
        <v>12049</v>
      </c>
      <c r="E25" s="16">
        <v>9507087.25</v>
      </c>
      <c r="F25" s="18">
        <v>1800</v>
      </c>
      <c r="G25" s="16">
        <v>44477852.25</v>
      </c>
      <c r="H25" s="18">
        <v>13849</v>
      </c>
    </row>
    <row r="26" spans="1:8" x14ac:dyDescent="0.2">
      <c r="A26" s="47"/>
      <c r="B26" s="20" t="s">
        <v>86</v>
      </c>
      <c r="C26" s="21">
        <v>34970765</v>
      </c>
      <c r="D26" s="23">
        <v>12049</v>
      </c>
      <c r="E26" s="21">
        <v>9507087.25</v>
      </c>
      <c r="F26" s="23">
        <v>1800</v>
      </c>
      <c r="G26" s="24">
        <v>44477852.25</v>
      </c>
      <c r="H26" s="48">
        <v>13849</v>
      </c>
    </row>
    <row r="27" spans="1:8" x14ac:dyDescent="0.2">
      <c r="A27" s="15" t="s">
        <v>107</v>
      </c>
      <c r="B27" s="15" t="s">
        <v>17</v>
      </c>
      <c r="C27" s="16">
        <v>13771374</v>
      </c>
      <c r="D27" s="18">
        <v>4770</v>
      </c>
      <c r="E27" s="16">
        <v>2018425.5</v>
      </c>
      <c r="F27" s="18">
        <v>0</v>
      </c>
      <c r="G27" s="16">
        <v>15789799.5</v>
      </c>
      <c r="H27" s="18">
        <v>4770</v>
      </c>
    </row>
    <row r="28" spans="1:8" x14ac:dyDescent="0.2">
      <c r="A28" s="47"/>
      <c r="B28" s="20" t="s">
        <v>86</v>
      </c>
      <c r="C28" s="21">
        <v>13771374</v>
      </c>
      <c r="D28" s="23">
        <v>4770</v>
      </c>
      <c r="E28" s="21">
        <v>2018425.5</v>
      </c>
      <c r="F28" s="23">
        <v>0</v>
      </c>
      <c r="G28" s="24">
        <v>15789799.5</v>
      </c>
      <c r="H28" s="48">
        <v>4770</v>
      </c>
    </row>
    <row r="29" spans="1:8" x14ac:dyDescent="0.2">
      <c r="A29" s="15" t="s">
        <v>108</v>
      </c>
      <c r="B29" s="15" t="s">
        <v>18</v>
      </c>
      <c r="C29" s="16">
        <v>10265049</v>
      </c>
      <c r="D29" s="18">
        <v>3592</v>
      </c>
      <c r="E29" s="16">
        <v>2676387.2799999998</v>
      </c>
      <c r="F29" s="18">
        <v>400</v>
      </c>
      <c r="G29" s="16">
        <v>12941436.279999999</v>
      </c>
      <c r="H29" s="18">
        <v>3992</v>
      </c>
    </row>
    <row r="30" spans="1:8" x14ac:dyDescent="0.2">
      <c r="A30" s="47"/>
      <c r="B30" s="20" t="s">
        <v>86</v>
      </c>
      <c r="C30" s="21">
        <v>10265049</v>
      </c>
      <c r="D30" s="23">
        <v>3592</v>
      </c>
      <c r="E30" s="21">
        <v>2676387.2799999998</v>
      </c>
      <c r="F30" s="23">
        <v>400</v>
      </c>
      <c r="G30" s="24">
        <v>12941436.279999999</v>
      </c>
      <c r="H30" s="48">
        <v>3992</v>
      </c>
    </row>
    <row r="31" spans="1:8" x14ac:dyDescent="0.2">
      <c r="A31" s="15" t="s">
        <v>109</v>
      </c>
      <c r="B31" s="15" t="s">
        <v>19</v>
      </c>
      <c r="C31" s="16">
        <v>13852879</v>
      </c>
      <c r="D31" s="18">
        <v>4849</v>
      </c>
      <c r="E31" s="16">
        <v>4262089.0199999996</v>
      </c>
      <c r="F31" s="18">
        <v>874</v>
      </c>
      <c r="G31" s="16">
        <v>18114968.02</v>
      </c>
      <c r="H31" s="18">
        <v>5723</v>
      </c>
    </row>
    <row r="32" spans="1:8" x14ac:dyDescent="0.2">
      <c r="A32" s="47"/>
      <c r="B32" s="20" t="s">
        <v>86</v>
      </c>
      <c r="C32" s="21">
        <v>13852879</v>
      </c>
      <c r="D32" s="23">
        <v>4849</v>
      </c>
      <c r="E32" s="21">
        <v>4262089.0199999996</v>
      </c>
      <c r="F32" s="23">
        <v>874</v>
      </c>
      <c r="G32" s="24">
        <v>18114968.02</v>
      </c>
      <c r="H32" s="48">
        <v>5723</v>
      </c>
    </row>
    <row r="33" spans="1:8" x14ac:dyDescent="0.2">
      <c r="A33" s="15" t="s">
        <v>110</v>
      </c>
      <c r="B33" s="15" t="s">
        <v>20</v>
      </c>
      <c r="C33" s="16">
        <v>11191899</v>
      </c>
      <c r="D33" s="18">
        <v>3865</v>
      </c>
      <c r="E33" s="16">
        <v>1989238.2</v>
      </c>
      <c r="F33" s="18">
        <v>0</v>
      </c>
      <c r="G33" s="16">
        <v>13181137.199999999</v>
      </c>
      <c r="H33" s="18">
        <v>3865</v>
      </c>
    </row>
    <row r="34" spans="1:8" x14ac:dyDescent="0.2">
      <c r="A34" s="47"/>
      <c r="B34" s="20" t="s">
        <v>86</v>
      </c>
      <c r="C34" s="21">
        <v>11191899</v>
      </c>
      <c r="D34" s="23">
        <v>3865</v>
      </c>
      <c r="E34" s="21">
        <v>1989238.2</v>
      </c>
      <c r="F34" s="23">
        <v>0</v>
      </c>
      <c r="G34" s="24">
        <v>13181137.199999999</v>
      </c>
      <c r="H34" s="48">
        <v>3865</v>
      </c>
    </row>
    <row r="35" spans="1:8" ht="21" x14ac:dyDescent="0.2">
      <c r="A35" s="15" t="s">
        <v>111</v>
      </c>
      <c r="B35" s="15" t="s">
        <v>21</v>
      </c>
      <c r="C35" s="16">
        <v>35138488</v>
      </c>
      <c r="D35" s="18">
        <v>12165</v>
      </c>
      <c r="E35" s="16">
        <v>5176815.75</v>
      </c>
      <c r="F35" s="18">
        <v>0</v>
      </c>
      <c r="G35" s="16">
        <v>40315303.75</v>
      </c>
      <c r="H35" s="18">
        <v>12165</v>
      </c>
    </row>
    <row r="36" spans="1:8" x14ac:dyDescent="0.2">
      <c r="A36" s="47"/>
      <c r="B36" s="20" t="s">
        <v>86</v>
      </c>
      <c r="C36" s="21">
        <v>35138488</v>
      </c>
      <c r="D36" s="23">
        <v>12165</v>
      </c>
      <c r="E36" s="21">
        <v>5176815.75</v>
      </c>
      <c r="F36" s="23">
        <v>0</v>
      </c>
      <c r="G36" s="24">
        <v>40315303.75</v>
      </c>
      <c r="H36" s="48">
        <v>12165</v>
      </c>
    </row>
    <row r="37" spans="1:8" x14ac:dyDescent="0.2">
      <c r="A37" s="15" t="s">
        <v>112</v>
      </c>
      <c r="B37" s="15" t="s">
        <v>22</v>
      </c>
      <c r="C37" s="16">
        <v>32763732</v>
      </c>
      <c r="D37" s="18">
        <v>11363</v>
      </c>
      <c r="E37" s="16">
        <v>3792969.4</v>
      </c>
      <c r="F37" s="18">
        <v>0</v>
      </c>
      <c r="G37" s="16">
        <v>36556701.399999999</v>
      </c>
      <c r="H37" s="18">
        <v>11363</v>
      </c>
    </row>
    <row r="38" spans="1:8" x14ac:dyDescent="0.2">
      <c r="A38" s="47"/>
      <c r="B38" s="20" t="s">
        <v>86</v>
      </c>
      <c r="C38" s="21">
        <v>32763732</v>
      </c>
      <c r="D38" s="23">
        <v>11363</v>
      </c>
      <c r="E38" s="21">
        <v>3792969.4</v>
      </c>
      <c r="F38" s="23">
        <v>0</v>
      </c>
      <c r="G38" s="24">
        <v>36556701.399999999</v>
      </c>
      <c r="H38" s="48">
        <v>11363</v>
      </c>
    </row>
    <row r="39" spans="1:8" x14ac:dyDescent="0.2">
      <c r="A39" s="15" t="s">
        <v>113</v>
      </c>
      <c r="B39" s="15" t="s">
        <v>23</v>
      </c>
      <c r="C39" s="16">
        <v>10119189</v>
      </c>
      <c r="D39" s="18">
        <v>3499</v>
      </c>
      <c r="E39" s="16">
        <v>2702166.1</v>
      </c>
      <c r="F39" s="18">
        <v>600</v>
      </c>
      <c r="G39" s="16">
        <v>12821355.1</v>
      </c>
      <c r="H39" s="18">
        <v>4099</v>
      </c>
    </row>
    <row r="40" spans="1:8" x14ac:dyDescent="0.2">
      <c r="A40" s="47"/>
      <c r="B40" s="20" t="s">
        <v>86</v>
      </c>
      <c r="C40" s="21">
        <v>10119189</v>
      </c>
      <c r="D40" s="23">
        <v>3499</v>
      </c>
      <c r="E40" s="21">
        <v>2702166.1</v>
      </c>
      <c r="F40" s="23">
        <v>600</v>
      </c>
      <c r="G40" s="24">
        <v>12821355.1</v>
      </c>
      <c r="H40" s="48">
        <v>4099</v>
      </c>
    </row>
    <row r="41" spans="1:8" x14ac:dyDescent="0.2">
      <c r="A41" s="15" t="s">
        <v>114</v>
      </c>
      <c r="B41" s="15" t="s">
        <v>24</v>
      </c>
      <c r="C41" s="16">
        <v>17745547</v>
      </c>
      <c r="D41" s="18">
        <v>6206</v>
      </c>
      <c r="E41" s="16">
        <v>2915082.32</v>
      </c>
      <c r="F41" s="18">
        <v>0</v>
      </c>
      <c r="G41" s="16">
        <v>20660629.32</v>
      </c>
      <c r="H41" s="18">
        <v>6206</v>
      </c>
    </row>
    <row r="42" spans="1:8" x14ac:dyDescent="0.2">
      <c r="A42" s="47"/>
      <c r="B42" s="20" t="s">
        <v>86</v>
      </c>
      <c r="C42" s="21">
        <v>17745547</v>
      </c>
      <c r="D42" s="23">
        <v>6206</v>
      </c>
      <c r="E42" s="21">
        <v>2915082.32</v>
      </c>
      <c r="F42" s="23">
        <v>0</v>
      </c>
      <c r="G42" s="24">
        <v>20660629.32</v>
      </c>
      <c r="H42" s="48">
        <v>6206</v>
      </c>
    </row>
    <row r="43" spans="1:8" x14ac:dyDescent="0.2">
      <c r="A43" s="15" t="s">
        <v>115</v>
      </c>
      <c r="B43" s="15" t="s">
        <v>25</v>
      </c>
      <c r="C43" s="16">
        <v>11220916</v>
      </c>
      <c r="D43" s="18">
        <v>3911</v>
      </c>
      <c r="E43" s="16">
        <v>1289886.9099999999</v>
      </c>
      <c r="F43" s="18">
        <v>0</v>
      </c>
      <c r="G43" s="16">
        <v>12510802.91</v>
      </c>
      <c r="H43" s="18">
        <v>3911</v>
      </c>
    </row>
    <row r="44" spans="1:8" x14ac:dyDescent="0.2">
      <c r="A44" s="47"/>
      <c r="B44" s="20" t="s">
        <v>86</v>
      </c>
      <c r="C44" s="21">
        <v>11220916</v>
      </c>
      <c r="D44" s="23">
        <v>3911</v>
      </c>
      <c r="E44" s="21">
        <v>1289886.9099999999</v>
      </c>
      <c r="F44" s="23">
        <v>0</v>
      </c>
      <c r="G44" s="24">
        <v>12510802.91</v>
      </c>
      <c r="H44" s="48">
        <v>3911</v>
      </c>
    </row>
    <row r="45" spans="1:8" x14ac:dyDescent="0.2">
      <c r="A45" s="15" t="s">
        <v>116</v>
      </c>
      <c r="B45" s="15" t="s">
        <v>26</v>
      </c>
      <c r="C45" s="16">
        <v>28869038</v>
      </c>
      <c r="D45" s="18">
        <v>9950</v>
      </c>
      <c r="E45" s="16">
        <v>6774863</v>
      </c>
      <c r="F45" s="18">
        <v>1000</v>
      </c>
      <c r="G45" s="16">
        <v>35643901</v>
      </c>
      <c r="H45" s="18">
        <v>10950</v>
      </c>
    </row>
    <row r="46" spans="1:8" x14ac:dyDescent="0.2">
      <c r="A46" s="47"/>
      <c r="B46" s="20" t="s">
        <v>86</v>
      </c>
      <c r="C46" s="21">
        <v>28869038</v>
      </c>
      <c r="D46" s="23">
        <v>9950</v>
      </c>
      <c r="E46" s="21">
        <v>6774863</v>
      </c>
      <c r="F46" s="23">
        <v>1000</v>
      </c>
      <c r="G46" s="24">
        <v>35643901</v>
      </c>
      <c r="H46" s="48">
        <v>10950</v>
      </c>
    </row>
    <row r="47" spans="1:8" x14ac:dyDescent="0.2">
      <c r="A47" s="15" t="s">
        <v>117</v>
      </c>
      <c r="B47" s="15" t="s">
        <v>27</v>
      </c>
      <c r="C47" s="16">
        <v>12022601</v>
      </c>
      <c r="D47" s="18">
        <v>4180</v>
      </c>
      <c r="E47" s="16">
        <v>1462623.8</v>
      </c>
      <c r="F47" s="18">
        <v>0</v>
      </c>
      <c r="G47" s="16">
        <v>13485224.800000001</v>
      </c>
      <c r="H47" s="18">
        <v>4180</v>
      </c>
    </row>
    <row r="48" spans="1:8" x14ac:dyDescent="0.2">
      <c r="A48" s="47"/>
      <c r="B48" s="20" t="s">
        <v>86</v>
      </c>
      <c r="C48" s="21">
        <v>12022601</v>
      </c>
      <c r="D48" s="23">
        <v>4180</v>
      </c>
      <c r="E48" s="21">
        <v>1462623.8</v>
      </c>
      <c r="F48" s="23">
        <v>0</v>
      </c>
      <c r="G48" s="24">
        <v>13485224.800000001</v>
      </c>
      <c r="H48" s="48">
        <v>4180</v>
      </c>
    </row>
    <row r="49" spans="1:8" x14ac:dyDescent="0.2">
      <c r="A49" s="15" t="s">
        <v>118</v>
      </c>
      <c r="B49" s="15" t="s">
        <v>28</v>
      </c>
      <c r="C49" s="16">
        <v>20462910</v>
      </c>
      <c r="D49" s="18">
        <v>7121</v>
      </c>
      <c r="E49" s="16">
        <v>7152921.7999999998</v>
      </c>
      <c r="F49" s="18">
        <v>1509</v>
      </c>
      <c r="G49" s="16">
        <v>27615831.800000001</v>
      </c>
      <c r="H49" s="18">
        <v>8630</v>
      </c>
    </row>
    <row r="50" spans="1:8" x14ac:dyDescent="0.2">
      <c r="A50" s="47"/>
      <c r="B50" s="20" t="s">
        <v>86</v>
      </c>
      <c r="C50" s="21">
        <v>20462910</v>
      </c>
      <c r="D50" s="23">
        <v>7121</v>
      </c>
      <c r="E50" s="21">
        <v>7152921.7999999998</v>
      </c>
      <c r="F50" s="23">
        <v>1509</v>
      </c>
      <c r="G50" s="24">
        <v>27615831.800000001</v>
      </c>
      <c r="H50" s="48">
        <v>8630</v>
      </c>
    </row>
    <row r="51" spans="1:8" x14ac:dyDescent="0.2">
      <c r="A51" s="15" t="s">
        <v>119</v>
      </c>
      <c r="B51" s="15" t="s">
        <v>29</v>
      </c>
      <c r="C51" s="16">
        <v>24420051</v>
      </c>
      <c r="D51" s="18">
        <v>8484</v>
      </c>
      <c r="E51" s="16">
        <v>13903454.460000001</v>
      </c>
      <c r="F51" s="18">
        <v>2909</v>
      </c>
      <c r="G51" s="16">
        <v>38323505.460000001</v>
      </c>
      <c r="H51" s="18">
        <v>11393</v>
      </c>
    </row>
    <row r="52" spans="1:8" x14ac:dyDescent="0.2">
      <c r="A52" s="47"/>
      <c r="B52" s="20" t="s">
        <v>86</v>
      </c>
      <c r="C52" s="21">
        <v>24420051</v>
      </c>
      <c r="D52" s="23">
        <v>8484</v>
      </c>
      <c r="E52" s="21">
        <v>13903454.460000001</v>
      </c>
      <c r="F52" s="23">
        <v>2909</v>
      </c>
      <c r="G52" s="24">
        <v>38323505.460000001</v>
      </c>
      <c r="H52" s="48">
        <v>11393</v>
      </c>
    </row>
    <row r="53" spans="1:8" x14ac:dyDescent="0.2">
      <c r="A53" s="15" t="s">
        <v>120</v>
      </c>
      <c r="B53" s="15" t="s">
        <v>30</v>
      </c>
      <c r="C53" s="16">
        <v>14535484</v>
      </c>
      <c r="D53" s="18">
        <v>5065</v>
      </c>
      <c r="E53" s="16">
        <v>2474539.9</v>
      </c>
      <c r="F53" s="18">
        <v>150</v>
      </c>
      <c r="G53" s="16">
        <v>17010023.899999999</v>
      </c>
      <c r="H53" s="18">
        <v>5215</v>
      </c>
    </row>
    <row r="54" spans="1:8" x14ac:dyDescent="0.2">
      <c r="A54" s="47"/>
      <c r="B54" s="20" t="s">
        <v>86</v>
      </c>
      <c r="C54" s="21">
        <v>14535484</v>
      </c>
      <c r="D54" s="23">
        <v>5065</v>
      </c>
      <c r="E54" s="21">
        <v>2474539.9</v>
      </c>
      <c r="F54" s="23">
        <v>150</v>
      </c>
      <c r="G54" s="24">
        <v>17010023.899999999</v>
      </c>
      <c r="H54" s="48">
        <v>5215</v>
      </c>
    </row>
    <row r="55" spans="1:8" x14ac:dyDescent="0.2">
      <c r="A55" s="15" t="s">
        <v>121</v>
      </c>
      <c r="B55" s="15" t="s">
        <v>31</v>
      </c>
      <c r="C55" s="16">
        <v>69570750</v>
      </c>
      <c r="D55" s="18">
        <v>24336</v>
      </c>
      <c r="E55" s="16">
        <v>10641970.619999999</v>
      </c>
      <c r="F55" s="18">
        <v>1467</v>
      </c>
      <c r="G55" s="16">
        <v>80212720.620000005</v>
      </c>
      <c r="H55" s="18">
        <v>25803</v>
      </c>
    </row>
    <row r="56" spans="1:8" x14ac:dyDescent="0.2">
      <c r="A56" s="47"/>
      <c r="B56" s="20" t="s">
        <v>86</v>
      </c>
      <c r="C56" s="21">
        <v>69570750</v>
      </c>
      <c r="D56" s="23">
        <v>24336</v>
      </c>
      <c r="E56" s="21">
        <v>10641970.619999999</v>
      </c>
      <c r="F56" s="23">
        <v>1467</v>
      </c>
      <c r="G56" s="24">
        <v>80212720.620000005</v>
      </c>
      <c r="H56" s="48">
        <v>25803</v>
      </c>
    </row>
    <row r="57" spans="1:8" x14ac:dyDescent="0.2">
      <c r="A57" s="15" t="s">
        <v>122</v>
      </c>
      <c r="B57" s="15" t="s">
        <v>32</v>
      </c>
      <c r="C57" s="16">
        <v>16251058</v>
      </c>
      <c r="D57" s="18">
        <v>5660</v>
      </c>
      <c r="E57" s="16">
        <v>1915570.4</v>
      </c>
      <c r="F57" s="18">
        <v>0</v>
      </c>
      <c r="G57" s="16">
        <v>18166628.399999999</v>
      </c>
      <c r="H57" s="18">
        <v>5660</v>
      </c>
    </row>
    <row r="58" spans="1:8" x14ac:dyDescent="0.2">
      <c r="A58" s="47"/>
      <c r="B58" s="20" t="s">
        <v>86</v>
      </c>
      <c r="C58" s="21">
        <v>16251058</v>
      </c>
      <c r="D58" s="23">
        <v>5660</v>
      </c>
      <c r="E58" s="21">
        <v>1915570.4</v>
      </c>
      <c r="F58" s="23">
        <v>0</v>
      </c>
      <c r="G58" s="24">
        <v>18166628.399999999</v>
      </c>
      <c r="H58" s="48">
        <v>5660</v>
      </c>
    </row>
    <row r="59" spans="1:8" x14ac:dyDescent="0.2">
      <c r="A59" s="15" t="s">
        <v>123</v>
      </c>
      <c r="B59" s="15" t="s">
        <v>33</v>
      </c>
      <c r="C59" s="16">
        <v>17791011</v>
      </c>
      <c r="D59" s="18">
        <v>6198</v>
      </c>
      <c r="E59" s="16">
        <v>3423488.34</v>
      </c>
      <c r="F59" s="18">
        <v>300</v>
      </c>
      <c r="G59" s="16">
        <v>21214499.34</v>
      </c>
      <c r="H59" s="18">
        <v>6498</v>
      </c>
    </row>
    <row r="60" spans="1:8" x14ac:dyDescent="0.2">
      <c r="A60" s="47"/>
      <c r="B60" s="20" t="s">
        <v>86</v>
      </c>
      <c r="C60" s="21">
        <v>17791011</v>
      </c>
      <c r="D60" s="23">
        <v>6198</v>
      </c>
      <c r="E60" s="21">
        <v>3423488.34</v>
      </c>
      <c r="F60" s="23">
        <v>300</v>
      </c>
      <c r="G60" s="24">
        <v>21214499.34</v>
      </c>
      <c r="H60" s="48">
        <v>6498</v>
      </c>
    </row>
    <row r="61" spans="1:8" x14ac:dyDescent="0.2">
      <c r="A61" s="15" t="s">
        <v>124</v>
      </c>
      <c r="B61" s="15" t="s">
        <v>34</v>
      </c>
      <c r="C61" s="16">
        <v>18062682</v>
      </c>
      <c r="D61" s="18">
        <v>6231</v>
      </c>
      <c r="E61" s="16">
        <v>1925815.17</v>
      </c>
      <c r="F61" s="18">
        <v>0</v>
      </c>
      <c r="G61" s="16">
        <v>19988497.170000002</v>
      </c>
      <c r="H61" s="18">
        <v>6231</v>
      </c>
    </row>
    <row r="62" spans="1:8" x14ac:dyDescent="0.2">
      <c r="A62" s="47"/>
      <c r="B62" s="20" t="s">
        <v>86</v>
      </c>
      <c r="C62" s="21">
        <v>18062682</v>
      </c>
      <c r="D62" s="23">
        <v>6231</v>
      </c>
      <c r="E62" s="21">
        <v>1925815.17</v>
      </c>
      <c r="F62" s="23">
        <v>0</v>
      </c>
      <c r="G62" s="24">
        <v>19988497.170000002</v>
      </c>
      <c r="H62" s="48">
        <v>6231</v>
      </c>
    </row>
    <row r="63" spans="1:8" x14ac:dyDescent="0.2">
      <c r="A63" s="15" t="s">
        <v>125</v>
      </c>
      <c r="B63" s="15" t="s">
        <v>35</v>
      </c>
      <c r="C63" s="16">
        <v>28669077</v>
      </c>
      <c r="D63" s="18">
        <v>9988</v>
      </c>
      <c r="E63" s="16">
        <v>2866755.76</v>
      </c>
      <c r="F63" s="18">
        <v>0</v>
      </c>
      <c r="G63" s="16">
        <v>31535832.760000002</v>
      </c>
      <c r="H63" s="18">
        <v>9988</v>
      </c>
    </row>
    <row r="64" spans="1:8" x14ac:dyDescent="0.2">
      <c r="A64" s="47"/>
      <c r="B64" s="20" t="s">
        <v>86</v>
      </c>
      <c r="C64" s="21">
        <v>28669077</v>
      </c>
      <c r="D64" s="23">
        <v>9988</v>
      </c>
      <c r="E64" s="21">
        <v>2866755.76</v>
      </c>
      <c r="F64" s="23">
        <v>0</v>
      </c>
      <c r="G64" s="24">
        <v>31535832.760000002</v>
      </c>
      <c r="H64" s="48">
        <v>9988</v>
      </c>
    </row>
    <row r="65" spans="1:8" x14ac:dyDescent="0.2">
      <c r="A65" s="15" t="s">
        <v>126</v>
      </c>
      <c r="B65" s="15" t="s">
        <v>36</v>
      </c>
      <c r="C65" s="16">
        <v>9524735</v>
      </c>
      <c r="D65" s="18">
        <v>3316</v>
      </c>
      <c r="E65" s="16">
        <v>3045081.92</v>
      </c>
      <c r="F65" s="18">
        <v>500</v>
      </c>
      <c r="G65" s="16">
        <v>12569816.92</v>
      </c>
      <c r="H65" s="18">
        <v>3816</v>
      </c>
    </row>
    <row r="66" spans="1:8" x14ac:dyDescent="0.2">
      <c r="A66" s="47"/>
      <c r="B66" s="20" t="s">
        <v>86</v>
      </c>
      <c r="C66" s="21">
        <v>9524735</v>
      </c>
      <c r="D66" s="23">
        <v>3316</v>
      </c>
      <c r="E66" s="21">
        <v>3045081.92</v>
      </c>
      <c r="F66" s="23">
        <v>500</v>
      </c>
      <c r="G66" s="24">
        <v>12569816.92</v>
      </c>
      <c r="H66" s="48">
        <v>3816</v>
      </c>
    </row>
    <row r="67" spans="1:8" x14ac:dyDescent="0.2">
      <c r="A67" s="15" t="s">
        <v>127</v>
      </c>
      <c r="B67" s="15" t="s">
        <v>37</v>
      </c>
      <c r="C67" s="16">
        <v>49629717</v>
      </c>
      <c r="D67" s="18">
        <v>17220</v>
      </c>
      <c r="E67" s="16">
        <v>15803573.4</v>
      </c>
      <c r="F67" s="18">
        <v>3000</v>
      </c>
      <c r="G67" s="16">
        <v>65433290.399999999</v>
      </c>
      <c r="H67" s="18">
        <v>20220</v>
      </c>
    </row>
    <row r="68" spans="1:8" x14ac:dyDescent="0.2">
      <c r="A68" s="47"/>
      <c r="B68" s="20" t="s">
        <v>86</v>
      </c>
      <c r="C68" s="21">
        <v>49629717</v>
      </c>
      <c r="D68" s="23">
        <v>17220</v>
      </c>
      <c r="E68" s="21">
        <v>15803573.4</v>
      </c>
      <c r="F68" s="23">
        <v>3000</v>
      </c>
      <c r="G68" s="24">
        <v>65433290.399999999</v>
      </c>
      <c r="H68" s="48">
        <v>20220</v>
      </c>
    </row>
    <row r="69" spans="1:8" x14ac:dyDescent="0.2">
      <c r="A69" s="15" t="s">
        <v>128</v>
      </c>
      <c r="B69" s="15" t="s">
        <v>38</v>
      </c>
      <c r="C69" s="16">
        <v>45075084</v>
      </c>
      <c r="D69" s="18">
        <v>15653</v>
      </c>
      <c r="E69" s="16">
        <v>4645184.28</v>
      </c>
      <c r="F69" s="18">
        <v>0</v>
      </c>
      <c r="G69" s="16">
        <v>49720268.280000001</v>
      </c>
      <c r="H69" s="18">
        <v>15653</v>
      </c>
    </row>
    <row r="70" spans="1:8" x14ac:dyDescent="0.2">
      <c r="A70" s="47"/>
      <c r="B70" s="20" t="s">
        <v>86</v>
      </c>
      <c r="C70" s="21">
        <v>45075084</v>
      </c>
      <c r="D70" s="23">
        <v>15653</v>
      </c>
      <c r="E70" s="21">
        <v>4645184.28</v>
      </c>
      <c r="F70" s="23">
        <v>0</v>
      </c>
      <c r="G70" s="24">
        <v>49720268.280000001</v>
      </c>
      <c r="H70" s="48">
        <v>15653</v>
      </c>
    </row>
    <row r="71" spans="1:8" x14ac:dyDescent="0.2">
      <c r="A71" s="15" t="s">
        <v>129</v>
      </c>
      <c r="B71" s="15" t="s">
        <v>39</v>
      </c>
      <c r="C71" s="16">
        <v>16577626</v>
      </c>
      <c r="D71" s="18">
        <v>5816</v>
      </c>
      <c r="E71" s="16">
        <v>3439473.72</v>
      </c>
      <c r="F71" s="18">
        <v>500</v>
      </c>
      <c r="G71" s="16">
        <v>20017099.719999999</v>
      </c>
      <c r="H71" s="18">
        <v>6316</v>
      </c>
    </row>
    <row r="72" spans="1:8" x14ac:dyDescent="0.2">
      <c r="A72" s="47"/>
      <c r="B72" s="20" t="s">
        <v>86</v>
      </c>
      <c r="C72" s="21">
        <v>16577626</v>
      </c>
      <c r="D72" s="23">
        <v>5816</v>
      </c>
      <c r="E72" s="21">
        <v>3439473.72</v>
      </c>
      <c r="F72" s="23">
        <v>500</v>
      </c>
      <c r="G72" s="24">
        <v>20017099.719999999</v>
      </c>
      <c r="H72" s="48">
        <v>6316</v>
      </c>
    </row>
    <row r="73" spans="1:8" x14ac:dyDescent="0.2">
      <c r="A73" s="15" t="s">
        <v>130</v>
      </c>
      <c r="B73" s="15" t="s">
        <v>40</v>
      </c>
      <c r="C73" s="16">
        <v>18063879</v>
      </c>
      <c r="D73" s="18">
        <v>6210</v>
      </c>
      <c r="E73" s="16">
        <v>2553986.7000000002</v>
      </c>
      <c r="F73" s="18">
        <v>0</v>
      </c>
      <c r="G73" s="16">
        <v>20617865.699999999</v>
      </c>
      <c r="H73" s="18">
        <v>6210</v>
      </c>
    </row>
    <row r="74" spans="1:8" x14ac:dyDescent="0.2">
      <c r="A74" s="47"/>
      <c r="B74" s="20" t="s">
        <v>86</v>
      </c>
      <c r="C74" s="21">
        <v>18063879</v>
      </c>
      <c r="D74" s="23">
        <v>6210</v>
      </c>
      <c r="E74" s="21">
        <v>2553986.7000000002</v>
      </c>
      <c r="F74" s="23">
        <v>0</v>
      </c>
      <c r="G74" s="24">
        <v>20617865.699999999</v>
      </c>
      <c r="H74" s="48">
        <v>6210</v>
      </c>
    </row>
    <row r="75" spans="1:8" x14ac:dyDescent="0.2">
      <c r="A75" s="15" t="s">
        <v>131</v>
      </c>
      <c r="B75" s="15" t="s">
        <v>41</v>
      </c>
      <c r="C75" s="16">
        <v>13658125</v>
      </c>
      <c r="D75" s="18">
        <v>4717</v>
      </c>
      <c r="E75" s="16">
        <v>2823877.49</v>
      </c>
      <c r="F75" s="18">
        <v>150</v>
      </c>
      <c r="G75" s="16">
        <v>16482002.49</v>
      </c>
      <c r="H75" s="18">
        <v>4867</v>
      </c>
    </row>
    <row r="76" spans="1:8" x14ac:dyDescent="0.2">
      <c r="A76" s="47"/>
      <c r="B76" s="20" t="s">
        <v>86</v>
      </c>
      <c r="C76" s="21">
        <v>13658125</v>
      </c>
      <c r="D76" s="23">
        <v>4717</v>
      </c>
      <c r="E76" s="21">
        <v>2823877.49</v>
      </c>
      <c r="F76" s="23">
        <v>150</v>
      </c>
      <c r="G76" s="24">
        <v>16482002.49</v>
      </c>
      <c r="H76" s="48">
        <v>4867</v>
      </c>
    </row>
    <row r="77" spans="1:8" x14ac:dyDescent="0.2">
      <c r="A77" s="15" t="s">
        <v>132</v>
      </c>
      <c r="B77" s="15" t="s">
        <v>42</v>
      </c>
      <c r="C77" s="16">
        <v>13187828</v>
      </c>
      <c r="D77" s="18">
        <v>4559</v>
      </c>
      <c r="E77" s="16">
        <v>1853507.04</v>
      </c>
      <c r="F77" s="18">
        <v>0</v>
      </c>
      <c r="G77" s="16">
        <v>15041335.039999999</v>
      </c>
      <c r="H77" s="18">
        <v>4559</v>
      </c>
    </row>
    <row r="78" spans="1:8" x14ac:dyDescent="0.2">
      <c r="A78" s="47"/>
      <c r="B78" s="20" t="s">
        <v>86</v>
      </c>
      <c r="C78" s="21">
        <v>13187828</v>
      </c>
      <c r="D78" s="23">
        <v>4559</v>
      </c>
      <c r="E78" s="21">
        <v>1853507.04</v>
      </c>
      <c r="F78" s="23">
        <v>0</v>
      </c>
      <c r="G78" s="24">
        <v>15041335.039999999</v>
      </c>
      <c r="H78" s="48">
        <v>4559</v>
      </c>
    </row>
    <row r="79" spans="1:8" ht="21" x14ac:dyDescent="0.2">
      <c r="A79" s="15" t="s">
        <v>133</v>
      </c>
      <c r="B79" s="15" t="s">
        <v>43</v>
      </c>
      <c r="C79" s="16">
        <v>2135561</v>
      </c>
      <c r="D79" s="18">
        <v>1173</v>
      </c>
      <c r="E79" s="16">
        <v>812035.17</v>
      </c>
      <c r="F79" s="18">
        <v>350</v>
      </c>
      <c r="G79" s="16">
        <v>2947596.17</v>
      </c>
      <c r="H79" s="18">
        <v>1523</v>
      </c>
    </row>
    <row r="80" spans="1:8" x14ac:dyDescent="0.2">
      <c r="A80" s="47"/>
      <c r="B80" s="20" t="s">
        <v>86</v>
      </c>
      <c r="C80" s="21">
        <v>2135561</v>
      </c>
      <c r="D80" s="23">
        <v>1173</v>
      </c>
      <c r="E80" s="21">
        <v>812035.17</v>
      </c>
      <c r="F80" s="23">
        <v>350</v>
      </c>
      <c r="G80" s="24">
        <v>2947596.17</v>
      </c>
      <c r="H80" s="48">
        <v>1523</v>
      </c>
    </row>
    <row r="81" spans="1:8" ht="21" x14ac:dyDescent="0.2">
      <c r="A81" s="15" t="s">
        <v>94</v>
      </c>
      <c r="B81" s="15" t="s">
        <v>44</v>
      </c>
      <c r="C81" s="16">
        <v>41051969.82</v>
      </c>
      <c r="D81" s="18">
        <v>14432</v>
      </c>
      <c r="E81" s="16">
        <v>4863384.5599999996</v>
      </c>
      <c r="F81" s="18">
        <v>600</v>
      </c>
      <c r="G81" s="16">
        <v>45915354.380000003</v>
      </c>
      <c r="H81" s="18">
        <v>15032</v>
      </c>
    </row>
    <row r="82" spans="1:8" x14ac:dyDescent="0.2">
      <c r="A82" s="47"/>
      <c r="B82" s="20" t="s">
        <v>86</v>
      </c>
      <c r="C82" s="21">
        <v>41051969.82</v>
      </c>
      <c r="D82" s="23">
        <v>14432</v>
      </c>
      <c r="E82" s="21">
        <v>4863384.5599999996</v>
      </c>
      <c r="F82" s="23">
        <v>600</v>
      </c>
      <c r="G82" s="24">
        <v>45915354.380000003</v>
      </c>
      <c r="H82" s="48">
        <v>15032</v>
      </c>
    </row>
    <row r="83" spans="1:8" x14ac:dyDescent="0.2">
      <c r="A83" s="15" t="s">
        <v>134</v>
      </c>
      <c r="B83" s="15" t="s">
        <v>45</v>
      </c>
      <c r="C83" s="16">
        <v>4629267</v>
      </c>
      <c r="D83" s="18">
        <v>1812</v>
      </c>
      <c r="E83" s="16">
        <v>1190447.76</v>
      </c>
      <c r="F83" s="18">
        <v>0</v>
      </c>
      <c r="G83" s="16">
        <v>5819714.7599999998</v>
      </c>
      <c r="H83" s="18">
        <v>1812</v>
      </c>
    </row>
    <row r="84" spans="1:8" x14ac:dyDescent="0.2">
      <c r="A84" s="47"/>
      <c r="B84" s="20" t="s">
        <v>86</v>
      </c>
      <c r="C84" s="21">
        <v>4629267</v>
      </c>
      <c r="D84" s="23">
        <v>1812</v>
      </c>
      <c r="E84" s="21">
        <v>1190447.76</v>
      </c>
      <c r="F84" s="23">
        <v>0</v>
      </c>
      <c r="G84" s="24">
        <v>5819714.7599999998</v>
      </c>
      <c r="H84" s="48">
        <v>1812</v>
      </c>
    </row>
    <row r="85" spans="1:8" ht="21" x14ac:dyDescent="0.2">
      <c r="A85" s="15" t="s">
        <v>135</v>
      </c>
      <c r="B85" s="15" t="s">
        <v>47</v>
      </c>
      <c r="C85" s="16">
        <v>4921482</v>
      </c>
      <c r="D85" s="18">
        <v>1836</v>
      </c>
      <c r="E85" s="16">
        <v>1772361.62</v>
      </c>
      <c r="F85" s="18">
        <v>550</v>
      </c>
      <c r="G85" s="16">
        <v>6693843.6200000001</v>
      </c>
      <c r="H85" s="18">
        <v>2386</v>
      </c>
    </row>
    <row r="86" spans="1:8" x14ac:dyDescent="0.2">
      <c r="A86" s="47"/>
      <c r="B86" s="20" t="s">
        <v>86</v>
      </c>
      <c r="C86" s="21">
        <v>4921482</v>
      </c>
      <c r="D86" s="23">
        <v>1836</v>
      </c>
      <c r="E86" s="21">
        <v>1772361.62</v>
      </c>
      <c r="F86" s="23">
        <v>550</v>
      </c>
      <c r="G86" s="24">
        <v>6693843.6200000001</v>
      </c>
      <c r="H86" s="48">
        <v>2386</v>
      </c>
    </row>
    <row r="87" spans="1:8" ht="21" x14ac:dyDescent="0.2">
      <c r="A87" s="15" t="s">
        <v>95</v>
      </c>
      <c r="B87" s="15" t="s">
        <v>48</v>
      </c>
      <c r="C87" s="16">
        <v>21581808</v>
      </c>
      <c r="D87" s="18">
        <v>7633</v>
      </c>
      <c r="E87" s="16">
        <v>2989922.43</v>
      </c>
      <c r="F87" s="18">
        <v>0</v>
      </c>
      <c r="G87" s="16">
        <v>24571730.43</v>
      </c>
      <c r="H87" s="18">
        <v>7633</v>
      </c>
    </row>
    <row r="88" spans="1:8" x14ac:dyDescent="0.2">
      <c r="A88" s="47"/>
      <c r="B88" s="20" t="s">
        <v>86</v>
      </c>
      <c r="C88" s="21">
        <v>21581808</v>
      </c>
      <c r="D88" s="23">
        <v>7633</v>
      </c>
      <c r="E88" s="21">
        <v>2989922.43</v>
      </c>
      <c r="F88" s="23">
        <v>0</v>
      </c>
      <c r="G88" s="24">
        <v>24571730.43</v>
      </c>
      <c r="H88" s="48">
        <v>7633</v>
      </c>
    </row>
    <row r="89" spans="1:8" ht="21" x14ac:dyDescent="0.2">
      <c r="A89" s="15" t="s">
        <v>96</v>
      </c>
      <c r="B89" s="15" t="s">
        <v>49</v>
      </c>
      <c r="C89" s="16">
        <v>18354085.5</v>
      </c>
      <c r="D89" s="18">
        <v>6291</v>
      </c>
      <c r="E89" s="16">
        <v>2818305.09</v>
      </c>
      <c r="F89" s="18">
        <v>0</v>
      </c>
      <c r="G89" s="16">
        <v>21172390.59</v>
      </c>
      <c r="H89" s="18">
        <v>6291</v>
      </c>
    </row>
    <row r="90" spans="1:8" x14ac:dyDescent="0.2">
      <c r="A90" s="47"/>
      <c r="B90" s="20" t="s">
        <v>90</v>
      </c>
      <c r="C90" s="21">
        <v>18354085.5</v>
      </c>
      <c r="D90" s="23">
        <v>6291</v>
      </c>
      <c r="E90" s="21">
        <v>2818305.09</v>
      </c>
      <c r="F90" s="23">
        <v>0</v>
      </c>
      <c r="G90" s="24">
        <v>21172390.59</v>
      </c>
      <c r="H90" s="48">
        <v>6291</v>
      </c>
    </row>
    <row r="91" spans="1:8" x14ac:dyDescent="0.2">
      <c r="A91" s="74" t="s">
        <v>98</v>
      </c>
      <c r="B91" s="74"/>
      <c r="C91" s="16">
        <v>1424795423.8199999</v>
      </c>
      <c r="D91" s="18">
        <v>493734</v>
      </c>
      <c r="E91" s="16">
        <v>411186358.54000002</v>
      </c>
      <c r="F91" s="18">
        <v>71026</v>
      </c>
      <c r="G91" s="16">
        <v>1835981782.3599999</v>
      </c>
      <c r="H91" s="18">
        <v>564760</v>
      </c>
    </row>
    <row r="92" spans="1:8" x14ac:dyDescent="0.2">
      <c r="A92" s="49"/>
      <c r="B92" s="49"/>
      <c r="C92" s="49"/>
      <c r="D92" s="49"/>
      <c r="E92" s="49"/>
      <c r="F92" s="49"/>
      <c r="G92" s="50"/>
      <c r="H92" s="51"/>
    </row>
    <row r="93" spans="1:8" x14ac:dyDescent="0.2">
      <c r="A93" s="49"/>
      <c r="B93" s="49"/>
      <c r="C93" s="49"/>
      <c r="D93" s="49"/>
      <c r="E93" s="49"/>
      <c r="F93" s="49"/>
      <c r="G93" s="50"/>
      <c r="H93" s="51"/>
    </row>
    <row r="94" spans="1:8" x14ac:dyDescent="0.2">
      <c r="A94" s="49"/>
      <c r="B94" s="49"/>
      <c r="C94" s="49"/>
      <c r="D94" s="49"/>
      <c r="E94" s="49"/>
      <c r="F94" s="49"/>
      <c r="G94" s="50"/>
      <c r="H94" s="51"/>
    </row>
    <row r="95" spans="1:8" x14ac:dyDescent="0.2">
      <c r="A95" s="49"/>
      <c r="B95" s="49"/>
      <c r="C95" s="49"/>
      <c r="D95" s="49"/>
      <c r="E95" s="49"/>
      <c r="F95" s="49"/>
      <c r="G95" s="50"/>
      <c r="H95" s="51"/>
    </row>
    <row r="96" spans="1:8" x14ac:dyDescent="0.2">
      <c r="A96" s="49"/>
      <c r="B96" s="49"/>
      <c r="C96" s="49"/>
      <c r="D96" s="49"/>
      <c r="E96" s="49"/>
      <c r="F96" s="49"/>
      <c r="G96" s="50"/>
      <c r="H96" s="51"/>
    </row>
    <row r="97" spans="1:8" x14ac:dyDescent="0.2">
      <c r="A97" s="49"/>
      <c r="B97" s="49"/>
      <c r="C97" s="49"/>
      <c r="D97" s="49"/>
      <c r="E97" s="49"/>
      <c r="F97" s="49"/>
      <c r="G97" s="50"/>
      <c r="H97" s="51"/>
    </row>
    <row r="98" spans="1:8" x14ac:dyDescent="0.2">
      <c r="A98" s="49"/>
      <c r="B98" s="49"/>
      <c r="C98" s="49"/>
      <c r="D98" s="49"/>
      <c r="E98" s="49"/>
      <c r="F98" s="49"/>
      <c r="G98" s="50"/>
      <c r="H98" s="51"/>
    </row>
    <row r="99" spans="1:8" x14ac:dyDescent="0.2">
      <c r="A99" s="49"/>
      <c r="B99" s="49"/>
      <c r="C99" s="49"/>
      <c r="D99" s="49"/>
      <c r="E99" s="49"/>
      <c r="F99" s="49"/>
      <c r="G99" s="50"/>
      <c r="H99" s="51"/>
    </row>
    <row r="100" spans="1:8" x14ac:dyDescent="0.2">
      <c r="A100" s="49"/>
      <c r="B100" s="49"/>
      <c r="C100" s="49"/>
      <c r="D100" s="49"/>
      <c r="E100" s="49"/>
      <c r="F100" s="49"/>
      <c r="G100" s="50"/>
      <c r="H100" s="51"/>
    </row>
    <row r="101" spans="1:8" x14ac:dyDescent="0.2">
      <c r="A101" s="49"/>
      <c r="B101" s="49"/>
      <c r="C101" s="49"/>
      <c r="D101" s="49"/>
      <c r="E101" s="49"/>
      <c r="F101" s="49"/>
      <c r="G101" s="50"/>
      <c r="H101" s="51"/>
    </row>
    <row r="102" spans="1:8" x14ac:dyDescent="0.2">
      <c r="A102" s="49"/>
      <c r="B102" s="49"/>
      <c r="C102" s="49"/>
      <c r="D102" s="49"/>
      <c r="E102" s="49"/>
      <c r="F102" s="49"/>
      <c r="G102" s="50"/>
      <c r="H102" s="51"/>
    </row>
    <row r="103" spans="1:8" x14ac:dyDescent="0.2">
      <c r="A103" s="49"/>
      <c r="B103" s="49"/>
      <c r="C103" s="49"/>
      <c r="D103" s="49"/>
      <c r="E103" s="49"/>
      <c r="F103" s="49"/>
      <c r="G103" s="50"/>
      <c r="H103" s="51"/>
    </row>
  </sheetData>
  <mergeCells count="8">
    <mergeCell ref="A91:B91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9"/>
  <sheetViews>
    <sheetView view="pageBreakPreview" zoomScale="160" zoomScaleNormal="100" zoomScaleSheetLayoutView="16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5" sqref="C5"/>
    </sheetView>
  </sheetViews>
  <sheetFormatPr defaultColWidth="10.5" defaultRowHeight="11.25" outlineLevelRow="2" x14ac:dyDescent="0.2"/>
  <cols>
    <col min="1" max="1" width="11.5" style="41" customWidth="1"/>
    <col min="2" max="2" width="26.83203125" style="41" customWidth="1"/>
    <col min="3" max="3" width="14.83203125" style="41" customWidth="1"/>
    <col min="4" max="4" width="9.1640625" style="41" customWidth="1"/>
    <col min="5" max="5" width="14.83203125" style="42" customWidth="1"/>
    <col min="6" max="6" width="8.83203125" style="41" customWidth="1"/>
    <col min="7" max="7" width="13.6640625" style="43" customWidth="1"/>
    <col min="8" max="8" width="7.83203125" style="44" customWidth="1"/>
    <col min="9" max="16384" width="10.5" style="19"/>
  </cols>
  <sheetData>
    <row r="1" spans="1:8" s="2" customFormat="1" ht="39.75" customHeight="1" x14ac:dyDescent="0.2">
      <c r="A1" s="1"/>
      <c r="E1" s="3"/>
      <c r="F1" s="73" t="s">
        <v>172</v>
      </c>
      <c r="G1" s="73"/>
      <c r="H1" s="73"/>
    </row>
    <row r="2" spans="1:8" s="4" customFormat="1" ht="36" customHeight="1" x14ac:dyDescent="0.2">
      <c r="A2" s="81" t="s">
        <v>171</v>
      </c>
      <c r="B2" s="81"/>
      <c r="C2" s="81"/>
      <c r="D2" s="81"/>
      <c r="E2" s="81"/>
      <c r="F2" s="81"/>
      <c r="G2" s="81"/>
      <c r="H2" s="81"/>
    </row>
    <row r="3" spans="1:8" s="5" customFormat="1" ht="26.25" customHeight="1" x14ac:dyDescent="0.2">
      <c r="A3" s="82" t="s">
        <v>160</v>
      </c>
      <c r="B3" s="86" t="s">
        <v>166</v>
      </c>
      <c r="C3" s="84" t="s">
        <v>161</v>
      </c>
      <c r="D3" s="84"/>
      <c r="E3" s="85" t="s">
        <v>162</v>
      </c>
      <c r="F3" s="85"/>
      <c r="G3" s="84" t="s">
        <v>163</v>
      </c>
      <c r="H3" s="84"/>
    </row>
    <row r="4" spans="1:8" s="5" customFormat="1" ht="34.5" customHeight="1" x14ac:dyDescent="0.2">
      <c r="A4" s="82"/>
      <c r="B4" s="86"/>
      <c r="C4" s="6" t="s">
        <v>164</v>
      </c>
      <c r="D4" s="6" t="s">
        <v>165</v>
      </c>
      <c r="E4" s="6" t="s">
        <v>164</v>
      </c>
      <c r="F4" s="6" t="s">
        <v>165</v>
      </c>
      <c r="G4" s="6" t="s">
        <v>164</v>
      </c>
      <c r="H4" s="6" t="s">
        <v>165</v>
      </c>
    </row>
    <row r="5" spans="1:8" collapsed="1" x14ac:dyDescent="0.2">
      <c r="A5" s="28" t="s">
        <v>85</v>
      </c>
      <c r="B5" s="28" t="s">
        <v>3</v>
      </c>
      <c r="C5" s="29">
        <v>12164614</v>
      </c>
      <c r="D5" s="31">
        <v>3016</v>
      </c>
      <c r="E5" s="29">
        <v>-3550706.64</v>
      </c>
      <c r="F5" s="31">
        <v>-630</v>
      </c>
      <c r="G5" s="29">
        <v>8613907.3599999994</v>
      </c>
      <c r="H5" s="31">
        <v>2386</v>
      </c>
    </row>
    <row r="6" spans="1:8" outlineLevel="2" x14ac:dyDescent="0.2">
      <c r="A6" s="45"/>
      <c r="B6" s="33" t="s">
        <v>136</v>
      </c>
      <c r="C6" s="34">
        <v>12164614</v>
      </c>
      <c r="D6" s="36">
        <v>3016</v>
      </c>
      <c r="E6" s="34">
        <v>-3550706.64</v>
      </c>
      <c r="F6" s="36">
        <v>-630</v>
      </c>
      <c r="G6" s="37">
        <v>8613907.3599999994</v>
      </c>
      <c r="H6" s="46">
        <v>2386</v>
      </c>
    </row>
    <row r="7" spans="1:8" x14ac:dyDescent="0.2">
      <c r="A7" s="28" t="s">
        <v>87</v>
      </c>
      <c r="B7" s="28" t="s">
        <v>4</v>
      </c>
      <c r="C7" s="29">
        <v>1560910</v>
      </c>
      <c r="D7" s="30">
        <v>387</v>
      </c>
      <c r="E7" s="29">
        <v>-287438.15999999997</v>
      </c>
      <c r="F7" s="31">
        <v>-51</v>
      </c>
      <c r="G7" s="29">
        <v>1273471.8400000001</v>
      </c>
      <c r="H7" s="31">
        <v>336</v>
      </c>
    </row>
    <row r="8" spans="1:8" outlineLevel="2" x14ac:dyDescent="0.2">
      <c r="A8" s="45"/>
      <c r="B8" s="33" t="s">
        <v>136</v>
      </c>
      <c r="C8" s="34">
        <v>1560910</v>
      </c>
      <c r="D8" s="35">
        <v>387</v>
      </c>
      <c r="E8" s="34">
        <v>-287438.15999999997</v>
      </c>
      <c r="F8" s="36">
        <v>-51</v>
      </c>
      <c r="G8" s="37">
        <v>1273471.8400000001</v>
      </c>
      <c r="H8" s="46">
        <v>336</v>
      </c>
    </row>
    <row r="9" spans="1:8" ht="21" x14ac:dyDescent="0.2">
      <c r="A9" s="28" t="s">
        <v>99</v>
      </c>
      <c r="B9" s="28" t="s">
        <v>5</v>
      </c>
      <c r="C9" s="29">
        <v>1915846</v>
      </c>
      <c r="D9" s="30">
        <v>475</v>
      </c>
      <c r="E9" s="29">
        <v>-1544275.58</v>
      </c>
      <c r="F9" s="31">
        <v>-274</v>
      </c>
      <c r="G9" s="29">
        <v>371570.42</v>
      </c>
      <c r="H9" s="31">
        <v>201</v>
      </c>
    </row>
    <row r="10" spans="1:8" outlineLevel="2" x14ac:dyDescent="0.2">
      <c r="A10" s="45"/>
      <c r="B10" s="33" t="s">
        <v>136</v>
      </c>
      <c r="C10" s="34">
        <v>1915846</v>
      </c>
      <c r="D10" s="35">
        <v>475</v>
      </c>
      <c r="E10" s="34">
        <v>-1544275.58</v>
      </c>
      <c r="F10" s="36">
        <v>-274</v>
      </c>
      <c r="G10" s="37">
        <v>371570.42</v>
      </c>
      <c r="H10" s="46">
        <v>201</v>
      </c>
    </row>
    <row r="11" spans="1:8" ht="21" x14ac:dyDescent="0.2">
      <c r="A11" s="28" t="s">
        <v>100</v>
      </c>
      <c r="B11" s="28" t="s">
        <v>6</v>
      </c>
      <c r="C11" s="29">
        <v>47924384</v>
      </c>
      <c r="D11" s="31">
        <v>11882</v>
      </c>
      <c r="E11" s="29">
        <v>-25074752.100000001</v>
      </c>
      <c r="F11" s="31">
        <v>-4449</v>
      </c>
      <c r="G11" s="29">
        <v>22849631.899999999</v>
      </c>
      <c r="H11" s="31">
        <v>7433</v>
      </c>
    </row>
    <row r="12" spans="1:8" outlineLevel="2" x14ac:dyDescent="0.2">
      <c r="A12" s="45"/>
      <c r="B12" s="33" t="s">
        <v>136</v>
      </c>
      <c r="C12" s="34">
        <v>47924384</v>
      </c>
      <c r="D12" s="36">
        <v>11882</v>
      </c>
      <c r="E12" s="34">
        <v>-25074752.100000001</v>
      </c>
      <c r="F12" s="36">
        <v>-4449</v>
      </c>
      <c r="G12" s="37">
        <v>22849631.899999999</v>
      </c>
      <c r="H12" s="46">
        <v>7433</v>
      </c>
    </row>
    <row r="13" spans="1:8" ht="21" x14ac:dyDescent="0.2">
      <c r="A13" s="28" t="s">
        <v>101</v>
      </c>
      <c r="B13" s="28" t="s">
        <v>7</v>
      </c>
      <c r="C13" s="29">
        <v>42935117</v>
      </c>
      <c r="D13" s="31">
        <v>10645</v>
      </c>
      <c r="E13" s="29">
        <v>-27402437.559999999</v>
      </c>
      <c r="F13" s="31">
        <v>-4862</v>
      </c>
      <c r="G13" s="29">
        <v>15532679.439999999</v>
      </c>
      <c r="H13" s="31">
        <v>5783</v>
      </c>
    </row>
    <row r="14" spans="1:8" outlineLevel="2" x14ac:dyDescent="0.2">
      <c r="A14" s="45"/>
      <c r="B14" s="33" t="s">
        <v>136</v>
      </c>
      <c r="C14" s="34">
        <v>42935117</v>
      </c>
      <c r="D14" s="36">
        <v>10645</v>
      </c>
      <c r="E14" s="34">
        <v>-27402437.559999999</v>
      </c>
      <c r="F14" s="36">
        <v>-4862</v>
      </c>
      <c r="G14" s="37">
        <v>15532679.439999999</v>
      </c>
      <c r="H14" s="46">
        <v>5783</v>
      </c>
    </row>
    <row r="15" spans="1:8" x14ac:dyDescent="0.2">
      <c r="A15" s="28" t="s">
        <v>137</v>
      </c>
      <c r="B15" s="28" t="s">
        <v>80</v>
      </c>
      <c r="C15" s="29">
        <v>149597321.91999999</v>
      </c>
      <c r="D15" s="31">
        <v>37090</v>
      </c>
      <c r="E15" s="29">
        <v>-62430440.32</v>
      </c>
      <c r="F15" s="31">
        <v>-11077</v>
      </c>
      <c r="G15" s="29">
        <v>87166881.599999994</v>
      </c>
      <c r="H15" s="31">
        <v>26013</v>
      </c>
    </row>
    <row r="16" spans="1:8" outlineLevel="2" x14ac:dyDescent="0.2">
      <c r="A16" s="45"/>
      <c r="B16" s="33" t="s">
        <v>136</v>
      </c>
      <c r="C16" s="34">
        <v>149597321.91999999</v>
      </c>
      <c r="D16" s="36">
        <v>37090</v>
      </c>
      <c r="E16" s="34">
        <v>-62430440.32</v>
      </c>
      <c r="F16" s="36">
        <v>-11077</v>
      </c>
      <c r="G16" s="37">
        <v>87166881.599999994</v>
      </c>
      <c r="H16" s="46">
        <v>26013</v>
      </c>
    </row>
    <row r="17" spans="1:8" x14ac:dyDescent="0.2">
      <c r="A17" s="28" t="s">
        <v>93</v>
      </c>
      <c r="B17" s="28" t="s">
        <v>9</v>
      </c>
      <c r="C17" s="29">
        <v>35195099</v>
      </c>
      <c r="D17" s="31">
        <v>8726</v>
      </c>
      <c r="E17" s="29">
        <v>-30806607.09</v>
      </c>
      <c r="F17" s="31">
        <v>-5466</v>
      </c>
      <c r="G17" s="29">
        <v>4388491.91</v>
      </c>
      <c r="H17" s="31">
        <v>3260</v>
      </c>
    </row>
    <row r="18" spans="1:8" outlineLevel="2" x14ac:dyDescent="0.2">
      <c r="A18" s="45"/>
      <c r="B18" s="33" t="s">
        <v>136</v>
      </c>
      <c r="C18" s="34">
        <v>35195099</v>
      </c>
      <c r="D18" s="36">
        <v>8726</v>
      </c>
      <c r="E18" s="34">
        <v>-30806607.09</v>
      </c>
      <c r="F18" s="36">
        <v>-5466</v>
      </c>
      <c r="G18" s="37">
        <v>4388491.91</v>
      </c>
      <c r="H18" s="46">
        <v>3260</v>
      </c>
    </row>
    <row r="19" spans="1:8" x14ac:dyDescent="0.2">
      <c r="A19" s="28" t="s">
        <v>138</v>
      </c>
      <c r="B19" s="28" t="s">
        <v>81</v>
      </c>
      <c r="C19" s="29">
        <v>38236252.600000001</v>
      </c>
      <c r="D19" s="31">
        <v>9480</v>
      </c>
      <c r="E19" s="29">
        <v>-24426607.23</v>
      </c>
      <c r="F19" s="31">
        <v>-4334</v>
      </c>
      <c r="G19" s="29">
        <v>13809645.369999999</v>
      </c>
      <c r="H19" s="31">
        <v>5146</v>
      </c>
    </row>
    <row r="20" spans="1:8" outlineLevel="2" x14ac:dyDescent="0.2">
      <c r="A20" s="45"/>
      <c r="B20" s="33" t="s">
        <v>136</v>
      </c>
      <c r="C20" s="34">
        <v>38236252.600000001</v>
      </c>
      <c r="D20" s="36">
        <v>9480</v>
      </c>
      <c r="E20" s="34">
        <v>-24426607.23</v>
      </c>
      <c r="F20" s="36">
        <v>-4334</v>
      </c>
      <c r="G20" s="37">
        <v>13809645.369999999</v>
      </c>
      <c r="H20" s="46">
        <v>5146</v>
      </c>
    </row>
    <row r="21" spans="1:8" ht="21" x14ac:dyDescent="0.2">
      <c r="A21" s="28" t="s">
        <v>102</v>
      </c>
      <c r="B21" s="28" t="s">
        <v>12</v>
      </c>
      <c r="C21" s="29">
        <v>36255873</v>
      </c>
      <c r="D21" s="31">
        <v>8989</v>
      </c>
      <c r="E21" s="29">
        <v>-15893639.23</v>
      </c>
      <c r="F21" s="31">
        <v>-2820</v>
      </c>
      <c r="G21" s="29">
        <v>20362233.77</v>
      </c>
      <c r="H21" s="31">
        <v>6169</v>
      </c>
    </row>
    <row r="22" spans="1:8" outlineLevel="2" x14ac:dyDescent="0.2">
      <c r="A22" s="45"/>
      <c r="B22" s="33" t="s">
        <v>136</v>
      </c>
      <c r="C22" s="34">
        <v>36255873</v>
      </c>
      <c r="D22" s="36">
        <v>8989</v>
      </c>
      <c r="E22" s="34">
        <v>-15893639.23</v>
      </c>
      <c r="F22" s="36">
        <v>-2820</v>
      </c>
      <c r="G22" s="37">
        <v>20362233.77</v>
      </c>
      <c r="H22" s="46">
        <v>6169</v>
      </c>
    </row>
    <row r="23" spans="1:8" x14ac:dyDescent="0.2">
      <c r="A23" s="28" t="s">
        <v>103</v>
      </c>
      <c r="B23" s="28" t="s">
        <v>13</v>
      </c>
      <c r="C23" s="29">
        <v>9607464</v>
      </c>
      <c r="D23" s="31">
        <v>2382</v>
      </c>
      <c r="E23" s="29">
        <v>-2970194.28</v>
      </c>
      <c r="F23" s="31">
        <v>-527</v>
      </c>
      <c r="G23" s="29">
        <v>6637269.7199999997</v>
      </c>
      <c r="H23" s="31">
        <v>1855</v>
      </c>
    </row>
    <row r="24" spans="1:8" outlineLevel="2" x14ac:dyDescent="0.2">
      <c r="A24" s="45"/>
      <c r="B24" s="33" t="s">
        <v>136</v>
      </c>
      <c r="C24" s="34">
        <v>9607464</v>
      </c>
      <c r="D24" s="36">
        <v>2382</v>
      </c>
      <c r="E24" s="34">
        <v>-2970194.28</v>
      </c>
      <c r="F24" s="36">
        <v>-527</v>
      </c>
      <c r="G24" s="37">
        <v>6637269.7199999997</v>
      </c>
      <c r="H24" s="46">
        <v>1855</v>
      </c>
    </row>
    <row r="25" spans="1:8" ht="21" x14ac:dyDescent="0.2">
      <c r="A25" s="28" t="s">
        <v>104</v>
      </c>
      <c r="B25" s="28" t="s">
        <v>14</v>
      </c>
      <c r="C25" s="29">
        <v>51784309</v>
      </c>
      <c r="D25" s="31">
        <v>12839</v>
      </c>
      <c r="E25" s="29">
        <v>-4063586.48</v>
      </c>
      <c r="F25" s="31">
        <v>-721</v>
      </c>
      <c r="G25" s="29">
        <v>47720722.520000003</v>
      </c>
      <c r="H25" s="31">
        <v>12118</v>
      </c>
    </row>
    <row r="26" spans="1:8" outlineLevel="2" x14ac:dyDescent="0.2">
      <c r="A26" s="45"/>
      <c r="B26" s="33" t="s">
        <v>136</v>
      </c>
      <c r="C26" s="34">
        <v>51784309</v>
      </c>
      <c r="D26" s="36">
        <v>12839</v>
      </c>
      <c r="E26" s="34">
        <v>-4063586.48</v>
      </c>
      <c r="F26" s="36">
        <v>-721</v>
      </c>
      <c r="G26" s="37">
        <v>47720722.520000003</v>
      </c>
      <c r="H26" s="46">
        <v>12118</v>
      </c>
    </row>
    <row r="27" spans="1:8" x14ac:dyDescent="0.2">
      <c r="A27" s="28" t="s">
        <v>105</v>
      </c>
      <c r="B27" s="28" t="s">
        <v>15</v>
      </c>
      <c r="C27" s="29">
        <v>27055779</v>
      </c>
      <c r="D27" s="31">
        <v>6708</v>
      </c>
      <c r="E27" s="29">
        <v>-19686695.68</v>
      </c>
      <c r="F27" s="31">
        <v>-3493</v>
      </c>
      <c r="G27" s="29">
        <v>7369083.3200000003</v>
      </c>
      <c r="H27" s="31">
        <v>3215</v>
      </c>
    </row>
    <row r="28" spans="1:8" outlineLevel="2" x14ac:dyDescent="0.2">
      <c r="A28" s="45"/>
      <c r="B28" s="33" t="s">
        <v>136</v>
      </c>
      <c r="C28" s="34">
        <v>27055779</v>
      </c>
      <c r="D28" s="36">
        <v>6708</v>
      </c>
      <c r="E28" s="34">
        <v>-19686695.68</v>
      </c>
      <c r="F28" s="36">
        <v>-3493</v>
      </c>
      <c r="G28" s="37">
        <v>7369083.3200000003</v>
      </c>
      <c r="H28" s="46">
        <v>3215</v>
      </c>
    </row>
    <row r="29" spans="1:8" x14ac:dyDescent="0.2">
      <c r="A29" s="28" t="s">
        <v>106</v>
      </c>
      <c r="B29" s="28" t="s">
        <v>16</v>
      </c>
      <c r="C29" s="29">
        <v>14907299</v>
      </c>
      <c r="D29" s="31">
        <v>3696</v>
      </c>
      <c r="E29" s="29">
        <v>-8538604.0500000007</v>
      </c>
      <c r="F29" s="31">
        <v>-1515</v>
      </c>
      <c r="G29" s="29">
        <v>6368694.9500000002</v>
      </c>
      <c r="H29" s="31">
        <v>2181</v>
      </c>
    </row>
    <row r="30" spans="1:8" outlineLevel="2" x14ac:dyDescent="0.2">
      <c r="A30" s="45"/>
      <c r="B30" s="33" t="s">
        <v>136</v>
      </c>
      <c r="C30" s="34">
        <v>14907299</v>
      </c>
      <c r="D30" s="36">
        <v>3696</v>
      </c>
      <c r="E30" s="34">
        <v>-8538604.0500000007</v>
      </c>
      <c r="F30" s="36">
        <v>-1515</v>
      </c>
      <c r="G30" s="37">
        <v>6368694.9500000002</v>
      </c>
      <c r="H30" s="46">
        <v>2181</v>
      </c>
    </row>
    <row r="31" spans="1:8" x14ac:dyDescent="0.2">
      <c r="A31" s="28" t="s">
        <v>107</v>
      </c>
      <c r="B31" s="28" t="s">
        <v>17</v>
      </c>
      <c r="C31" s="29">
        <v>6804278</v>
      </c>
      <c r="D31" s="31">
        <v>1687</v>
      </c>
      <c r="E31" s="29">
        <v>-3979045.85</v>
      </c>
      <c r="F31" s="31">
        <v>-706</v>
      </c>
      <c r="G31" s="29">
        <v>2825232.15</v>
      </c>
      <c r="H31" s="31">
        <v>981</v>
      </c>
    </row>
    <row r="32" spans="1:8" outlineLevel="2" x14ac:dyDescent="0.2">
      <c r="A32" s="45"/>
      <c r="B32" s="33" t="s">
        <v>136</v>
      </c>
      <c r="C32" s="34">
        <v>6804278</v>
      </c>
      <c r="D32" s="36">
        <v>1687</v>
      </c>
      <c r="E32" s="34">
        <v>-3979045.85</v>
      </c>
      <c r="F32" s="36">
        <v>-706</v>
      </c>
      <c r="G32" s="37">
        <v>2825232.15</v>
      </c>
      <c r="H32" s="46">
        <v>981</v>
      </c>
    </row>
    <row r="33" spans="1:8" ht="21" x14ac:dyDescent="0.2">
      <c r="A33" s="28" t="s">
        <v>108</v>
      </c>
      <c r="B33" s="28" t="s">
        <v>18</v>
      </c>
      <c r="C33" s="29">
        <v>4755331</v>
      </c>
      <c r="D33" s="31">
        <v>1179</v>
      </c>
      <c r="E33" s="29">
        <v>-1234293.26</v>
      </c>
      <c r="F33" s="31">
        <v>-219</v>
      </c>
      <c r="G33" s="29">
        <v>3521037.74</v>
      </c>
      <c r="H33" s="31">
        <v>960</v>
      </c>
    </row>
    <row r="34" spans="1:8" outlineLevel="2" x14ac:dyDescent="0.2">
      <c r="A34" s="45"/>
      <c r="B34" s="33" t="s">
        <v>136</v>
      </c>
      <c r="C34" s="34">
        <v>4755331</v>
      </c>
      <c r="D34" s="36">
        <v>1179</v>
      </c>
      <c r="E34" s="34">
        <v>-1234293.26</v>
      </c>
      <c r="F34" s="36">
        <v>-219</v>
      </c>
      <c r="G34" s="37">
        <v>3521037.74</v>
      </c>
      <c r="H34" s="46">
        <v>960</v>
      </c>
    </row>
    <row r="35" spans="1:8" x14ac:dyDescent="0.2">
      <c r="A35" s="28" t="s">
        <v>109</v>
      </c>
      <c r="B35" s="28" t="s">
        <v>19</v>
      </c>
      <c r="C35" s="29">
        <v>6033907</v>
      </c>
      <c r="D35" s="31">
        <v>1496</v>
      </c>
      <c r="E35" s="29">
        <v>-2795476.97</v>
      </c>
      <c r="F35" s="31">
        <v>-496</v>
      </c>
      <c r="G35" s="29">
        <v>3238430.03</v>
      </c>
      <c r="H35" s="31">
        <v>1000</v>
      </c>
    </row>
    <row r="36" spans="1:8" outlineLevel="2" x14ac:dyDescent="0.2">
      <c r="A36" s="45"/>
      <c r="B36" s="33" t="s">
        <v>136</v>
      </c>
      <c r="C36" s="34">
        <v>6033907</v>
      </c>
      <c r="D36" s="36">
        <v>1496</v>
      </c>
      <c r="E36" s="34">
        <v>-2795476.97</v>
      </c>
      <c r="F36" s="36">
        <v>-496</v>
      </c>
      <c r="G36" s="37">
        <v>3238430.03</v>
      </c>
      <c r="H36" s="46">
        <v>1000</v>
      </c>
    </row>
    <row r="37" spans="1:8" x14ac:dyDescent="0.2">
      <c r="A37" s="28" t="s">
        <v>110</v>
      </c>
      <c r="B37" s="28" t="s">
        <v>20</v>
      </c>
      <c r="C37" s="29">
        <v>5174801</v>
      </c>
      <c r="D37" s="31">
        <v>1283</v>
      </c>
      <c r="E37" s="29">
        <v>-3421077.66</v>
      </c>
      <c r="F37" s="31">
        <v>-607</v>
      </c>
      <c r="G37" s="29">
        <v>1753723.34</v>
      </c>
      <c r="H37" s="31">
        <v>676</v>
      </c>
    </row>
    <row r="38" spans="1:8" outlineLevel="2" x14ac:dyDescent="0.2">
      <c r="A38" s="45"/>
      <c r="B38" s="33" t="s">
        <v>136</v>
      </c>
      <c r="C38" s="34">
        <v>5174801</v>
      </c>
      <c r="D38" s="36">
        <v>1283</v>
      </c>
      <c r="E38" s="34">
        <v>-3421077.66</v>
      </c>
      <c r="F38" s="36">
        <v>-607</v>
      </c>
      <c r="G38" s="37">
        <v>1753723.34</v>
      </c>
      <c r="H38" s="46">
        <v>676</v>
      </c>
    </row>
    <row r="39" spans="1:8" ht="21" x14ac:dyDescent="0.2">
      <c r="A39" s="28" t="s">
        <v>111</v>
      </c>
      <c r="B39" s="28" t="s">
        <v>21</v>
      </c>
      <c r="C39" s="29">
        <v>21554276</v>
      </c>
      <c r="D39" s="31">
        <v>5344</v>
      </c>
      <c r="E39" s="29">
        <v>-18722932.449999999</v>
      </c>
      <c r="F39" s="31">
        <v>-3322</v>
      </c>
      <c r="G39" s="29">
        <v>2831343.55</v>
      </c>
      <c r="H39" s="31">
        <v>2022</v>
      </c>
    </row>
    <row r="40" spans="1:8" outlineLevel="2" x14ac:dyDescent="0.2">
      <c r="A40" s="45"/>
      <c r="B40" s="33" t="s">
        <v>136</v>
      </c>
      <c r="C40" s="34">
        <v>21554276</v>
      </c>
      <c r="D40" s="36">
        <v>5344</v>
      </c>
      <c r="E40" s="34">
        <v>-18722932.449999999</v>
      </c>
      <c r="F40" s="36">
        <v>-3322</v>
      </c>
      <c r="G40" s="37">
        <v>2831343.55</v>
      </c>
      <c r="H40" s="46">
        <v>2022</v>
      </c>
    </row>
    <row r="41" spans="1:8" x14ac:dyDescent="0.2">
      <c r="A41" s="28" t="s">
        <v>112</v>
      </c>
      <c r="B41" s="28" t="s">
        <v>22</v>
      </c>
      <c r="C41" s="29">
        <v>18638157</v>
      </c>
      <c r="D41" s="31">
        <v>4621</v>
      </c>
      <c r="E41" s="29">
        <v>-9040211.8100000005</v>
      </c>
      <c r="F41" s="31">
        <v>-1604</v>
      </c>
      <c r="G41" s="29">
        <v>9597945.1899999995</v>
      </c>
      <c r="H41" s="31">
        <v>3017</v>
      </c>
    </row>
    <row r="42" spans="1:8" outlineLevel="2" x14ac:dyDescent="0.2">
      <c r="A42" s="45"/>
      <c r="B42" s="33" t="s">
        <v>136</v>
      </c>
      <c r="C42" s="34">
        <v>18638157</v>
      </c>
      <c r="D42" s="36">
        <v>4621</v>
      </c>
      <c r="E42" s="34">
        <v>-9040211.8100000005</v>
      </c>
      <c r="F42" s="36">
        <v>-1604</v>
      </c>
      <c r="G42" s="37">
        <v>9597945.1899999995</v>
      </c>
      <c r="H42" s="46">
        <v>3017</v>
      </c>
    </row>
    <row r="43" spans="1:8" x14ac:dyDescent="0.2">
      <c r="A43" s="28" t="s">
        <v>113</v>
      </c>
      <c r="B43" s="28" t="s">
        <v>23</v>
      </c>
      <c r="C43" s="29">
        <v>4767432</v>
      </c>
      <c r="D43" s="31">
        <v>1182</v>
      </c>
      <c r="E43" s="29">
        <v>-1239929.3</v>
      </c>
      <c r="F43" s="31">
        <v>-220</v>
      </c>
      <c r="G43" s="29">
        <v>3527502.7</v>
      </c>
      <c r="H43" s="31">
        <v>962</v>
      </c>
    </row>
    <row r="44" spans="1:8" outlineLevel="2" x14ac:dyDescent="0.2">
      <c r="A44" s="45"/>
      <c r="B44" s="33" t="s">
        <v>136</v>
      </c>
      <c r="C44" s="34">
        <v>4767432</v>
      </c>
      <c r="D44" s="36">
        <v>1182</v>
      </c>
      <c r="E44" s="34">
        <v>-1239929.3</v>
      </c>
      <c r="F44" s="36">
        <v>-220</v>
      </c>
      <c r="G44" s="37">
        <v>3527502.7</v>
      </c>
      <c r="H44" s="46">
        <v>962</v>
      </c>
    </row>
    <row r="45" spans="1:8" x14ac:dyDescent="0.2">
      <c r="A45" s="28" t="s">
        <v>114</v>
      </c>
      <c r="B45" s="28" t="s">
        <v>24</v>
      </c>
      <c r="C45" s="29">
        <v>9429996</v>
      </c>
      <c r="D45" s="31">
        <v>2338</v>
      </c>
      <c r="E45" s="29">
        <v>-8110264.8399999999</v>
      </c>
      <c r="F45" s="31">
        <v>-1439</v>
      </c>
      <c r="G45" s="29">
        <v>1319731.1599999999</v>
      </c>
      <c r="H45" s="31">
        <v>899</v>
      </c>
    </row>
    <row r="46" spans="1:8" outlineLevel="2" x14ac:dyDescent="0.2">
      <c r="A46" s="45"/>
      <c r="B46" s="33" t="s">
        <v>136</v>
      </c>
      <c r="C46" s="34">
        <v>9429996</v>
      </c>
      <c r="D46" s="36">
        <v>2338</v>
      </c>
      <c r="E46" s="34">
        <v>-8110264.8399999999</v>
      </c>
      <c r="F46" s="36">
        <v>-1439</v>
      </c>
      <c r="G46" s="37">
        <v>1319731.1599999999</v>
      </c>
      <c r="H46" s="46">
        <v>899</v>
      </c>
    </row>
    <row r="47" spans="1:8" x14ac:dyDescent="0.2">
      <c r="A47" s="28" t="s">
        <v>115</v>
      </c>
      <c r="B47" s="28" t="s">
        <v>25</v>
      </c>
      <c r="C47" s="29">
        <v>5590237</v>
      </c>
      <c r="D47" s="31">
        <v>1386</v>
      </c>
      <c r="E47" s="29">
        <v>-2586943.41</v>
      </c>
      <c r="F47" s="31">
        <v>-459</v>
      </c>
      <c r="G47" s="29">
        <v>3003293.59</v>
      </c>
      <c r="H47" s="31">
        <v>927</v>
      </c>
    </row>
    <row r="48" spans="1:8" outlineLevel="2" x14ac:dyDescent="0.2">
      <c r="A48" s="45"/>
      <c r="B48" s="33" t="s">
        <v>136</v>
      </c>
      <c r="C48" s="34">
        <v>5590237</v>
      </c>
      <c r="D48" s="36">
        <v>1386</v>
      </c>
      <c r="E48" s="34">
        <v>-2586943.41</v>
      </c>
      <c r="F48" s="36">
        <v>-459</v>
      </c>
      <c r="G48" s="37">
        <v>3003293.59</v>
      </c>
      <c r="H48" s="46">
        <v>927</v>
      </c>
    </row>
    <row r="49" spans="1:8" x14ac:dyDescent="0.2">
      <c r="A49" s="28" t="s">
        <v>116</v>
      </c>
      <c r="B49" s="28" t="s">
        <v>26</v>
      </c>
      <c r="C49" s="29">
        <v>14193394</v>
      </c>
      <c r="D49" s="31">
        <v>3519</v>
      </c>
      <c r="E49" s="29">
        <v>-3071643.04</v>
      </c>
      <c r="F49" s="31">
        <v>-545</v>
      </c>
      <c r="G49" s="29">
        <v>11121750.960000001</v>
      </c>
      <c r="H49" s="31">
        <v>2974</v>
      </c>
    </row>
    <row r="50" spans="1:8" outlineLevel="2" x14ac:dyDescent="0.2">
      <c r="A50" s="45"/>
      <c r="B50" s="33" t="s">
        <v>136</v>
      </c>
      <c r="C50" s="34">
        <v>14193394</v>
      </c>
      <c r="D50" s="36">
        <v>3519</v>
      </c>
      <c r="E50" s="34">
        <v>-3071643.04</v>
      </c>
      <c r="F50" s="36">
        <v>-545</v>
      </c>
      <c r="G50" s="37">
        <v>11121750.960000001</v>
      </c>
      <c r="H50" s="46">
        <v>2974</v>
      </c>
    </row>
    <row r="51" spans="1:8" x14ac:dyDescent="0.2">
      <c r="A51" s="28" t="s">
        <v>117</v>
      </c>
      <c r="B51" s="28" t="s">
        <v>27</v>
      </c>
      <c r="C51" s="29">
        <v>5493436</v>
      </c>
      <c r="D51" s="31">
        <v>1362</v>
      </c>
      <c r="E51" s="29">
        <v>-5117526.3899999997</v>
      </c>
      <c r="F51" s="31">
        <v>-908</v>
      </c>
      <c r="G51" s="29">
        <v>375909.61</v>
      </c>
      <c r="H51" s="31">
        <v>454</v>
      </c>
    </row>
    <row r="52" spans="1:8" outlineLevel="2" x14ac:dyDescent="0.2">
      <c r="A52" s="45"/>
      <c r="B52" s="33" t="s">
        <v>136</v>
      </c>
      <c r="C52" s="34">
        <v>5493436</v>
      </c>
      <c r="D52" s="36">
        <v>1362</v>
      </c>
      <c r="E52" s="34">
        <v>-5117526.3899999997</v>
      </c>
      <c r="F52" s="36">
        <v>-908</v>
      </c>
      <c r="G52" s="37">
        <v>375909.61</v>
      </c>
      <c r="H52" s="46">
        <v>454</v>
      </c>
    </row>
    <row r="53" spans="1:8" x14ac:dyDescent="0.2">
      <c r="A53" s="28" t="s">
        <v>118</v>
      </c>
      <c r="B53" s="28" t="s">
        <v>28</v>
      </c>
      <c r="C53" s="29">
        <v>11495076</v>
      </c>
      <c r="D53" s="31">
        <v>2850</v>
      </c>
      <c r="E53" s="29">
        <v>-5168250.7699999996</v>
      </c>
      <c r="F53" s="31">
        <v>-917</v>
      </c>
      <c r="G53" s="29">
        <v>6326825.2300000004</v>
      </c>
      <c r="H53" s="31">
        <v>1933</v>
      </c>
    </row>
    <row r="54" spans="1:8" outlineLevel="2" x14ac:dyDescent="0.2">
      <c r="A54" s="45"/>
      <c r="B54" s="33" t="s">
        <v>136</v>
      </c>
      <c r="C54" s="34">
        <v>11495076</v>
      </c>
      <c r="D54" s="36">
        <v>2850</v>
      </c>
      <c r="E54" s="34">
        <v>-5168250.7699999996</v>
      </c>
      <c r="F54" s="36">
        <v>-917</v>
      </c>
      <c r="G54" s="37">
        <v>6326825.2300000004</v>
      </c>
      <c r="H54" s="46">
        <v>1933</v>
      </c>
    </row>
    <row r="55" spans="1:8" x14ac:dyDescent="0.2">
      <c r="A55" s="28" t="s">
        <v>119</v>
      </c>
      <c r="B55" s="28" t="s">
        <v>29</v>
      </c>
      <c r="C55" s="29">
        <v>12442916</v>
      </c>
      <c r="D55" s="31">
        <v>3085</v>
      </c>
      <c r="E55" s="29">
        <v>-1161024.71</v>
      </c>
      <c r="F55" s="31">
        <v>-206</v>
      </c>
      <c r="G55" s="29">
        <v>11281891.289999999</v>
      </c>
      <c r="H55" s="31">
        <v>2879</v>
      </c>
    </row>
    <row r="56" spans="1:8" outlineLevel="2" x14ac:dyDescent="0.2">
      <c r="A56" s="45"/>
      <c r="B56" s="33" t="s">
        <v>136</v>
      </c>
      <c r="C56" s="34">
        <v>12442916</v>
      </c>
      <c r="D56" s="36">
        <v>3085</v>
      </c>
      <c r="E56" s="34">
        <v>-1161024.71</v>
      </c>
      <c r="F56" s="36">
        <v>-206</v>
      </c>
      <c r="G56" s="37">
        <v>11281891.289999999</v>
      </c>
      <c r="H56" s="46">
        <v>2879</v>
      </c>
    </row>
    <row r="57" spans="1:8" x14ac:dyDescent="0.2">
      <c r="A57" s="28" t="s">
        <v>120</v>
      </c>
      <c r="B57" s="28" t="s">
        <v>30</v>
      </c>
      <c r="C57" s="29">
        <v>7235848</v>
      </c>
      <c r="D57" s="31">
        <v>1794</v>
      </c>
      <c r="E57" s="29">
        <v>-2096607.73</v>
      </c>
      <c r="F57" s="31">
        <v>-372</v>
      </c>
      <c r="G57" s="29">
        <v>5139240.2699999996</v>
      </c>
      <c r="H57" s="31">
        <v>1422</v>
      </c>
    </row>
    <row r="58" spans="1:8" outlineLevel="2" x14ac:dyDescent="0.2">
      <c r="A58" s="45"/>
      <c r="B58" s="33" t="s">
        <v>136</v>
      </c>
      <c r="C58" s="34">
        <v>7235848</v>
      </c>
      <c r="D58" s="36">
        <v>1794</v>
      </c>
      <c r="E58" s="34">
        <v>-2096607.73</v>
      </c>
      <c r="F58" s="36">
        <v>-372</v>
      </c>
      <c r="G58" s="37">
        <v>5139240.2699999996</v>
      </c>
      <c r="H58" s="46">
        <v>1422</v>
      </c>
    </row>
    <row r="59" spans="1:8" x14ac:dyDescent="0.2">
      <c r="A59" s="28" t="s">
        <v>121</v>
      </c>
      <c r="B59" s="28" t="s">
        <v>31</v>
      </c>
      <c r="C59" s="29">
        <v>46246506</v>
      </c>
      <c r="D59" s="31">
        <v>11466</v>
      </c>
      <c r="E59" s="29">
        <v>-21501501.289999999</v>
      </c>
      <c r="F59" s="31">
        <v>-3815</v>
      </c>
      <c r="G59" s="29">
        <v>24745004.710000001</v>
      </c>
      <c r="H59" s="31">
        <v>7651</v>
      </c>
    </row>
    <row r="60" spans="1:8" outlineLevel="2" x14ac:dyDescent="0.2">
      <c r="A60" s="45"/>
      <c r="B60" s="33" t="s">
        <v>136</v>
      </c>
      <c r="C60" s="34">
        <v>46246506</v>
      </c>
      <c r="D60" s="36">
        <v>11466</v>
      </c>
      <c r="E60" s="34">
        <v>-21501501.289999999</v>
      </c>
      <c r="F60" s="36">
        <v>-3815</v>
      </c>
      <c r="G60" s="37">
        <v>24745004.710000001</v>
      </c>
      <c r="H60" s="46">
        <v>7651</v>
      </c>
    </row>
    <row r="61" spans="1:8" x14ac:dyDescent="0.2">
      <c r="A61" s="28" t="s">
        <v>122</v>
      </c>
      <c r="B61" s="28" t="s">
        <v>32</v>
      </c>
      <c r="C61" s="29">
        <v>9026660</v>
      </c>
      <c r="D61" s="31">
        <v>2238</v>
      </c>
      <c r="E61" s="29">
        <v>-6199646.5099999998</v>
      </c>
      <c r="F61" s="31">
        <v>-1100</v>
      </c>
      <c r="G61" s="29">
        <v>2827013.49</v>
      </c>
      <c r="H61" s="31">
        <v>1138</v>
      </c>
    </row>
    <row r="62" spans="1:8" outlineLevel="2" x14ac:dyDescent="0.2">
      <c r="A62" s="45"/>
      <c r="B62" s="33" t="s">
        <v>136</v>
      </c>
      <c r="C62" s="34">
        <v>9026660</v>
      </c>
      <c r="D62" s="36">
        <v>2238</v>
      </c>
      <c r="E62" s="34">
        <v>-6199646.5099999998</v>
      </c>
      <c r="F62" s="36">
        <v>-1100</v>
      </c>
      <c r="G62" s="37">
        <v>2827013.49</v>
      </c>
      <c r="H62" s="46">
        <v>1138</v>
      </c>
    </row>
    <row r="63" spans="1:8" x14ac:dyDescent="0.2">
      <c r="A63" s="28" t="s">
        <v>123</v>
      </c>
      <c r="B63" s="28" t="s">
        <v>33</v>
      </c>
      <c r="C63" s="29">
        <v>8893559</v>
      </c>
      <c r="D63" s="31">
        <v>2205</v>
      </c>
      <c r="E63" s="29">
        <v>-929946.98</v>
      </c>
      <c r="F63" s="31">
        <v>-165</v>
      </c>
      <c r="G63" s="29">
        <v>7963612.0199999996</v>
      </c>
      <c r="H63" s="31">
        <v>2040</v>
      </c>
    </row>
    <row r="64" spans="1:8" outlineLevel="2" x14ac:dyDescent="0.2">
      <c r="A64" s="45"/>
      <c r="B64" s="33" t="s">
        <v>136</v>
      </c>
      <c r="C64" s="34">
        <v>8893559</v>
      </c>
      <c r="D64" s="36">
        <v>2205</v>
      </c>
      <c r="E64" s="34">
        <v>-929946.98</v>
      </c>
      <c r="F64" s="36">
        <v>-165</v>
      </c>
      <c r="G64" s="37">
        <v>7963612.0199999996</v>
      </c>
      <c r="H64" s="46">
        <v>2040</v>
      </c>
    </row>
    <row r="65" spans="1:8" x14ac:dyDescent="0.2">
      <c r="A65" s="28" t="s">
        <v>124</v>
      </c>
      <c r="B65" s="28" t="s">
        <v>34</v>
      </c>
      <c r="C65" s="29">
        <v>9619564</v>
      </c>
      <c r="D65" s="31">
        <v>2385</v>
      </c>
      <c r="E65" s="29">
        <v>-7259222.4500000002</v>
      </c>
      <c r="F65" s="31">
        <v>-1288</v>
      </c>
      <c r="G65" s="29">
        <v>2360341.5499999998</v>
      </c>
      <c r="H65" s="31">
        <v>1097</v>
      </c>
    </row>
    <row r="66" spans="1:8" outlineLevel="2" x14ac:dyDescent="0.2">
      <c r="A66" s="45"/>
      <c r="B66" s="33" t="s">
        <v>136</v>
      </c>
      <c r="C66" s="34">
        <v>9619564</v>
      </c>
      <c r="D66" s="36">
        <v>2385</v>
      </c>
      <c r="E66" s="34">
        <v>-7259222.4500000002</v>
      </c>
      <c r="F66" s="36">
        <v>-1288</v>
      </c>
      <c r="G66" s="37">
        <v>2360341.5499999998</v>
      </c>
      <c r="H66" s="46">
        <v>1097</v>
      </c>
    </row>
    <row r="67" spans="1:8" x14ac:dyDescent="0.2">
      <c r="A67" s="28" t="s">
        <v>125</v>
      </c>
      <c r="B67" s="28" t="s">
        <v>35</v>
      </c>
      <c r="C67" s="29">
        <v>15270301</v>
      </c>
      <c r="D67" s="31">
        <v>3786</v>
      </c>
      <c r="E67" s="29">
        <v>-7991907.9500000002</v>
      </c>
      <c r="F67" s="31">
        <v>-1418</v>
      </c>
      <c r="G67" s="29">
        <v>7278393.0499999998</v>
      </c>
      <c r="H67" s="31">
        <v>2368</v>
      </c>
    </row>
    <row r="68" spans="1:8" outlineLevel="2" x14ac:dyDescent="0.2">
      <c r="A68" s="45"/>
      <c r="B68" s="33" t="s">
        <v>136</v>
      </c>
      <c r="C68" s="34">
        <v>15270301</v>
      </c>
      <c r="D68" s="36">
        <v>3786</v>
      </c>
      <c r="E68" s="34">
        <v>-7991907.9500000002</v>
      </c>
      <c r="F68" s="36">
        <v>-1418</v>
      </c>
      <c r="G68" s="37">
        <v>7278393.0499999998</v>
      </c>
      <c r="H68" s="46">
        <v>2368</v>
      </c>
    </row>
    <row r="69" spans="1:8" x14ac:dyDescent="0.2">
      <c r="A69" s="28" t="s">
        <v>126</v>
      </c>
      <c r="B69" s="28" t="s">
        <v>36</v>
      </c>
      <c r="C69" s="29">
        <v>4214861</v>
      </c>
      <c r="D69" s="31">
        <v>1045</v>
      </c>
      <c r="E69" s="29">
        <v>-428339.21</v>
      </c>
      <c r="F69" s="31">
        <v>-76</v>
      </c>
      <c r="G69" s="29">
        <v>3786521.79</v>
      </c>
      <c r="H69" s="31">
        <v>969</v>
      </c>
    </row>
    <row r="70" spans="1:8" outlineLevel="2" x14ac:dyDescent="0.2">
      <c r="A70" s="45"/>
      <c r="B70" s="33" t="s">
        <v>136</v>
      </c>
      <c r="C70" s="34">
        <v>4214861</v>
      </c>
      <c r="D70" s="36">
        <v>1045</v>
      </c>
      <c r="E70" s="34">
        <v>-428339.21</v>
      </c>
      <c r="F70" s="36">
        <v>-76</v>
      </c>
      <c r="G70" s="37">
        <v>3786521.79</v>
      </c>
      <c r="H70" s="46">
        <v>969</v>
      </c>
    </row>
    <row r="71" spans="1:8" x14ac:dyDescent="0.2">
      <c r="A71" s="28" t="s">
        <v>127</v>
      </c>
      <c r="B71" s="28" t="s">
        <v>37</v>
      </c>
      <c r="C71" s="29">
        <v>27701116</v>
      </c>
      <c r="D71" s="31">
        <v>6868</v>
      </c>
      <c r="E71" s="29">
        <v>-5376784.3300000001</v>
      </c>
      <c r="F71" s="31">
        <v>-954</v>
      </c>
      <c r="G71" s="29">
        <v>22324331.670000002</v>
      </c>
      <c r="H71" s="31">
        <v>5914</v>
      </c>
    </row>
    <row r="72" spans="1:8" outlineLevel="2" x14ac:dyDescent="0.2">
      <c r="A72" s="45"/>
      <c r="B72" s="33" t="s">
        <v>136</v>
      </c>
      <c r="C72" s="34">
        <v>27701116</v>
      </c>
      <c r="D72" s="36">
        <v>6868</v>
      </c>
      <c r="E72" s="34">
        <v>-5376784.3300000001</v>
      </c>
      <c r="F72" s="36">
        <v>-954</v>
      </c>
      <c r="G72" s="37">
        <v>22324331.670000002</v>
      </c>
      <c r="H72" s="46">
        <v>5914</v>
      </c>
    </row>
    <row r="73" spans="1:8" x14ac:dyDescent="0.2">
      <c r="A73" s="28" t="s">
        <v>128</v>
      </c>
      <c r="B73" s="28" t="s">
        <v>38</v>
      </c>
      <c r="C73" s="29">
        <v>24571229</v>
      </c>
      <c r="D73" s="31">
        <v>6092</v>
      </c>
      <c r="E73" s="29">
        <v>-5185158.9000000004</v>
      </c>
      <c r="F73" s="31">
        <v>-920</v>
      </c>
      <c r="G73" s="29">
        <v>19386070.100000001</v>
      </c>
      <c r="H73" s="31">
        <v>5172</v>
      </c>
    </row>
    <row r="74" spans="1:8" outlineLevel="2" x14ac:dyDescent="0.2">
      <c r="A74" s="45"/>
      <c r="B74" s="33" t="s">
        <v>136</v>
      </c>
      <c r="C74" s="34">
        <v>24571229</v>
      </c>
      <c r="D74" s="36">
        <v>6092</v>
      </c>
      <c r="E74" s="34">
        <v>-5185158.9000000004</v>
      </c>
      <c r="F74" s="36">
        <v>-920</v>
      </c>
      <c r="G74" s="37">
        <v>19386070.100000001</v>
      </c>
      <c r="H74" s="46">
        <v>5172</v>
      </c>
    </row>
    <row r="75" spans="1:8" x14ac:dyDescent="0.2">
      <c r="A75" s="28" t="s">
        <v>129</v>
      </c>
      <c r="B75" s="28" t="s">
        <v>39</v>
      </c>
      <c r="C75" s="29">
        <v>8945992</v>
      </c>
      <c r="D75" s="31">
        <v>2218</v>
      </c>
      <c r="E75" s="29">
        <v>-4954081.16</v>
      </c>
      <c r="F75" s="31">
        <v>-879</v>
      </c>
      <c r="G75" s="29">
        <v>3991910.84</v>
      </c>
      <c r="H75" s="31">
        <v>1339</v>
      </c>
    </row>
    <row r="76" spans="1:8" outlineLevel="2" x14ac:dyDescent="0.2">
      <c r="A76" s="45"/>
      <c r="B76" s="33" t="s">
        <v>136</v>
      </c>
      <c r="C76" s="34">
        <v>8945992</v>
      </c>
      <c r="D76" s="36">
        <v>2218</v>
      </c>
      <c r="E76" s="34">
        <v>-4954081.16</v>
      </c>
      <c r="F76" s="36">
        <v>-879</v>
      </c>
      <c r="G76" s="37">
        <v>3991910.84</v>
      </c>
      <c r="H76" s="46">
        <v>1339</v>
      </c>
    </row>
    <row r="77" spans="1:8" x14ac:dyDescent="0.2">
      <c r="A77" s="28" t="s">
        <v>130</v>
      </c>
      <c r="B77" s="28" t="s">
        <v>40</v>
      </c>
      <c r="C77" s="29">
        <v>10087433</v>
      </c>
      <c r="D77" s="31">
        <v>2501</v>
      </c>
      <c r="E77" s="29">
        <v>-4942809.08</v>
      </c>
      <c r="F77" s="31">
        <v>-877</v>
      </c>
      <c r="G77" s="29">
        <v>5144623.92</v>
      </c>
      <c r="H77" s="31">
        <v>1624</v>
      </c>
    </row>
    <row r="78" spans="1:8" outlineLevel="2" x14ac:dyDescent="0.2">
      <c r="A78" s="45"/>
      <c r="B78" s="33" t="s">
        <v>136</v>
      </c>
      <c r="C78" s="34">
        <v>10087433</v>
      </c>
      <c r="D78" s="36">
        <v>2501</v>
      </c>
      <c r="E78" s="34">
        <v>-4942809.08</v>
      </c>
      <c r="F78" s="36">
        <v>-877</v>
      </c>
      <c r="G78" s="37">
        <v>5144623.92</v>
      </c>
      <c r="H78" s="46">
        <v>1624</v>
      </c>
    </row>
    <row r="79" spans="1:8" x14ac:dyDescent="0.2">
      <c r="A79" s="28" t="s">
        <v>131</v>
      </c>
      <c r="B79" s="28" t="s">
        <v>41</v>
      </c>
      <c r="C79" s="29">
        <v>6570343</v>
      </c>
      <c r="D79" s="31">
        <v>1629</v>
      </c>
      <c r="E79" s="29">
        <v>-3342173.07</v>
      </c>
      <c r="F79" s="31">
        <v>-593</v>
      </c>
      <c r="G79" s="29">
        <v>3228169.93</v>
      </c>
      <c r="H79" s="31">
        <v>1036</v>
      </c>
    </row>
    <row r="80" spans="1:8" outlineLevel="2" x14ac:dyDescent="0.2">
      <c r="A80" s="45"/>
      <c r="B80" s="33" t="s">
        <v>136</v>
      </c>
      <c r="C80" s="34">
        <v>6570343</v>
      </c>
      <c r="D80" s="36">
        <v>1629</v>
      </c>
      <c r="E80" s="34">
        <v>-3342173.07</v>
      </c>
      <c r="F80" s="36">
        <v>-593</v>
      </c>
      <c r="G80" s="37">
        <v>3228169.93</v>
      </c>
      <c r="H80" s="46">
        <v>1036</v>
      </c>
    </row>
    <row r="81" spans="1:8" x14ac:dyDescent="0.2">
      <c r="A81" s="28" t="s">
        <v>132</v>
      </c>
      <c r="B81" s="28" t="s">
        <v>42</v>
      </c>
      <c r="C81" s="29">
        <v>5622504</v>
      </c>
      <c r="D81" s="31">
        <v>1394</v>
      </c>
      <c r="E81" s="29">
        <v>-2062791.47</v>
      </c>
      <c r="F81" s="31">
        <v>-366</v>
      </c>
      <c r="G81" s="29">
        <v>3559712.53</v>
      </c>
      <c r="H81" s="31">
        <v>1028</v>
      </c>
    </row>
    <row r="82" spans="1:8" outlineLevel="2" x14ac:dyDescent="0.2">
      <c r="A82" s="45"/>
      <c r="B82" s="33" t="s">
        <v>136</v>
      </c>
      <c r="C82" s="34">
        <v>5622504</v>
      </c>
      <c r="D82" s="36">
        <v>1394</v>
      </c>
      <c r="E82" s="34">
        <v>-2062791.47</v>
      </c>
      <c r="F82" s="36">
        <v>-366</v>
      </c>
      <c r="G82" s="37">
        <v>3559712.53</v>
      </c>
      <c r="H82" s="46">
        <v>1028</v>
      </c>
    </row>
    <row r="83" spans="1:8" ht="21" x14ac:dyDescent="0.2">
      <c r="A83" s="28" t="s">
        <v>133</v>
      </c>
      <c r="B83" s="28" t="s">
        <v>43</v>
      </c>
      <c r="C83" s="29">
        <v>5178834</v>
      </c>
      <c r="D83" s="31">
        <v>1284</v>
      </c>
      <c r="E83" s="29">
        <v>-4221395.67</v>
      </c>
      <c r="F83" s="31">
        <v>-749</v>
      </c>
      <c r="G83" s="29">
        <v>957438.33</v>
      </c>
      <c r="H83" s="31">
        <v>535</v>
      </c>
    </row>
    <row r="84" spans="1:8" outlineLevel="2" x14ac:dyDescent="0.2">
      <c r="A84" s="45"/>
      <c r="B84" s="33" t="s">
        <v>136</v>
      </c>
      <c r="C84" s="34">
        <v>5178834</v>
      </c>
      <c r="D84" s="36">
        <v>1284</v>
      </c>
      <c r="E84" s="34">
        <v>-4221395.67</v>
      </c>
      <c r="F84" s="36">
        <v>-749</v>
      </c>
      <c r="G84" s="37">
        <v>957438.33</v>
      </c>
      <c r="H84" s="46">
        <v>535</v>
      </c>
    </row>
    <row r="85" spans="1:8" ht="21" x14ac:dyDescent="0.2">
      <c r="A85" s="28" t="s">
        <v>94</v>
      </c>
      <c r="B85" s="28" t="s">
        <v>44</v>
      </c>
      <c r="C85" s="29">
        <v>28902555.850000001</v>
      </c>
      <c r="D85" s="31">
        <v>7156</v>
      </c>
      <c r="E85" s="29">
        <v>-20453197.43</v>
      </c>
      <c r="F85" s="31">
        <v>-3629</v>
      </c>
      <c r="G85" s="29">
        <v>8449358.4199999999</v>
      </c>
      <c r="H85" s="31">
        <v>3527</v>
      </c>
    </row>
    <row r="86" spans="1:8" outlineLevel="2" x14ac:dyDescent="0.2">
      <c r="A86" s="45"/>
      <c r="B86" s="33" t="s">
        <v>136</v>
      </c>
      <c r="C86" s="34">
        <v>28902555.850000001</v>
      </c>
      <c r="D86" s="36">
        <v>7156</v>
      </c>
      <c r="E86" s="34">
        <v>-20453197.43</v>
      </c>
      <c r="F86" s="36">
        <v>-3629</v>
      </c>
      <c r="G86" s="37">
        <v>8449358.4199999999</v>
      </c>
      <c r="H86" s="46">
        <v>3527</v>
      </c>
    </row>
    <row r="87" spans="1:8" ht="21" x14ac:dyDescent="0.2">
      <c r="A87" s="28" t="s">
        <v>134</v>
      </c>
      <c r="B87" s="28" t="s">
        <v>45</v>
      </c>
      <c r="C87" s="29">
        <v>3472723</v>
      </c>
      <c r="D87" s="30">
        <v>861</v>
      </c>
      <c r="E87" s="29">
        <v>-3235088.27</v>
      </c>
      <c r="F87" s="31">
        <v>-574</v>
      </c>
      <c r="G87" s="29">
        <v>237634.73</v>
      </c>
      <c r="H87" s="31">
        <v>287</v>
      </c>
    </row>
    <row r="88" spans="1:8" outlineLevel="2" x14ac:dyDescent="0.2">
      <c r="A88" s="45"/>
      <c r="B88" s="33" t="s">
        <v>136</v>
      </c>
      <c r="C88" s="34">
        <v>3472723</v>
      </c>
      <c r="D88" s="35">
        <v>861</v>
      </c>
      <c r="E88" s="34">
        <v>-3235088.27</v>
      </c>
      <c r="F88" s="36">
        <v>-574</v>
      </c>
      <c r="G88" s="37">
        <v>237634.73</v>
      </c>
      <c r="H88" s="46">
        <v>287</v>
      </c>
    </row>
    <row r="89" spans="1:8" ht="21" x14ac:dyDescent="0.2">
      <c r="A89" s="28" t="s">
        <v>139</v>
      </c>
      <c r="B89" s="28" t="s">
        <v>46</v>
      </c>
      <c r="C89" s="29">
        <v>56467</v>
      </c>
      <c r="D89" s="30">
        <v>14</v>
      </c>
      <c r="E89" s="29">
        <v>-50724.38</v>
      </c>
      <c r="F89" s="31">
        <v>-9</v>
      </c>
      <c r="G89" s="29">
        <v>5742.62</v>
      </c>
      <c r="H89" s="31">
        <v>5</v>
      </c>
    </row>
    <row r="90" spans="1:8" outlineLevel="2" x14ac:dyDescent="0.2">
      <c r="A90" s="45"/>
      <c r="B90" s="33" t="s">
        <v>136</v>
      </c>
      <c r="C90" s="34">
        <v>56467</v>
      </c>
      <c r="D90" s="35">
        <v>14</v>
      </c>
      <c r="E90" s="34">
        <v>-50724.38</v>
      </c>
      <c r="F90" s="36">
        <v>-9</v>
      </c>
      <c r="G90" s="37">
        <v>5742.62</v>
      </c>
      <c r="H90" s="46">
        <v>5</v>
      </c>
    </row>
    <row r="91" spans="1:8" ht="21" x14ac:dyDescent="0.2">
      <c r="A91" s="28" t="s">
        <v>135</v>
      </c>
      <c r="B91" s="28" t="s">
        <v>47</v>
      </c>
      <c r="C91" s="29">
        <v>3037120</v>
      </c>
      <c r="D91" s="30">
        <v>753</v>
      </c>
      <c r="E91" s="29">
        <v>-2761660.72</v>
      </c>
      <c r="F91" s="31">
        <v>-490</v>
      </c>
      <c r="G91" s="29">
        <v>275459.28000000003</v>
      </c>
      <c r="H91" s="31">
        <v>263</v>
      </c>
    </row>
    <row r="92" spans="1:8" outlineLevel="2" x14ac:dyDescent="0.2">
      <c r="A92" s="45"/>
      <c r="B92" s="33" t="s">
        <v>136</v>
      </c>
      <c r="C92" s="34">
        <v>3037120</v>
      </c>
      <c r="D92" s="35">
        <v>753</v>
      </c>
      <c r="E92" s="34">
        <v>-2761660.72</v>
      </c>
      <c r="F92" s="36">
        <v>-490</v>
      </c>
      <c r="G92" s="37">
        <v>275459.28000000003</v>
      </c>
      <c r="H92" s="46">
        <v>263</v>
      </c>
    </row>
    <row r="93" spans="1:8" ht="21" x14ac:dyDescent="0.2">
      <c r="A93" s="28" t="s">
        <v>95</v>
      </c>
      <c r="B93" s="28" t="s">
        <v>48</v>
      </c>
      <c r="C93" s="29">
        <v>25410167</v>
      </c>
      <c r="D93" s="31">
        <v>6300</v>
      </c>
      <c r="E93" s="29">
        <v>-8459699.4600000009</v>
      </c>
      <c r="F93" s="31">
        <v>-1501</v>
      </c>
      <c r="G93" s="29">
        <v>16950467.539999999</v>
      </c>
      <c r="H93" s="31">
        <v>4799</v>
      </c>
    </row>
    <row r="94" spans="1:8" outlineLevel="2" x14ac:dyDescent="0.2">
      <c r="A94" s="45"/>
      <c r="B94" s="33" t="s">
        <v>136</v>
      </c>
      <c r="C94" s="34">
        <v>25410167</v>
      </c>
      <c r="D94" s="36">
        <v>6300</v>
      </c>
      <c r="E94" s="34">
        <v>-8459699.4600000009</v>
      </c>
      <c r="F94" s="36">
        <v>-1501</v>
      </c>
      <c r="G94" s="37">
        <v>16950467.539999999</v>
      </c>
      <c r="H94" s="46">
        <v>4799</v>
      </c>
    </row>
    <row r="95" spans="1:8" ht="21" x14ac:dyDescent="0.2">
      <c r="A95" s="28" t="s">
        <v>96</v>
      </c>
      <c r="B95" s="28" t="s">
        <v>49</v>
      </c>
      <c r="C95" s="29">
        <v>12289648</v>
      </c>
      <c r="D95" s="31">
        <v>3047</v>
      </c>
      <c r="E95" s="29">
        <v>-8487879.6600000001</v>
      </c>
      <c r="F95" s="31">
        <v>-1506</v>
      </c>
      <c r="G95" s="29">
        <v>3801768.34</v>
      </c>
      <c r="H95" s="31">
        <v>1541</v>
      </c>
    </row>
    <row r="96" spans="1:8" outlineLevel="2" x14ac:dyDescent="0.2">
      <c r="A96" s="45"/>
      <c r="B96" s="33" t="s">
        <v>90</v>
      </c>
      <c r="C96" s="34">
        <v>12289648</v>
      </c>
      <c r="D96" s="36">
        <v>3047</v>
      </c>
      <c r="E96" s="34">
        <v>-8487879.6600000001</v>
      </c>
      <c r="F96" s="36">
        <v>-1506</v>
      </c>
      <c r="G96" s="37">
        <v>3801768.34</v>
      </c>
      <c r="H96" s="46">
        <v>1541</v>
      </c>
    </row>
    <row r="97" spans="1:8" x14ac:dyDescent="0.2">
      <c r="A97" s="80" t="s">
        <v>98</v>
      </c>
      <c r="B97" s="80"/>
      <c r="C97" s="29">
        <v>857866936.37</v>
      </c>
      <c r="D97" s="31">
        <v>212683</v>
      </c>
      <c r="E97" s="29">
        <v>-412265220.57999998</v>
      </c>
      <c r="F97" s="31">
        <v>-73148</v>
      </c>
      <c r="G97" s="29">
        <v>445601715.79000002</v>
      </c>
      <c r="H97" s="31">
        <v>139535</v>
      </c>
    </row>
    <row r="98" spans="1:8" x14ac:dyDescent="0.2">
      <c r="G98" s="42"/>
      <c r="H98" s="41"/>
    </row>
    <row r="99" spans="1:8" x14ac:dyDescent="0.2">
      <c r="G99" s="42"/>
      <c r="H99" s="41"/>
    </row>
    <row r="100" spans="1:8" x14ac:dyDescent="0.2">
      <c r="G100" s="42"/>
      <c r="H100" s="41"/>
    </row>
    <row r="101" spans="1:8" x14ac:dyDescent="0.2">
      <c r="G101" s="42"/>
      <c r="H101" s="41"/>
    </row>
    <row r="102" spans="1:8" x14ac:dyDescent="0.2">
      <c r="G102" s="42"/>
      <c r="H102" s="41"/>
    </row>
    <row r="103" spans="1:8" x14ac:dyDescent="0.2">
      <c r="G103" s="42"/>
      <c r="H103" s="41"/>
    </row>
    <row r="104" spans="1:8" x14ac:dyDescent="0.2">
      <c r="G104" s="42"/>
      <c r="H104" s="41"/>
    </row>
    <row r="105" spans="1:8" x14ac:dyDescent="0.2">
      <c r="G105" s="42"/>
      <c r="H105" s="41"/>
    </row>
    <row r="106" spans="1:8" x14ac:dyDescent="0.2">
      <c r="G106" s="42"/>
      <c r="H106" s="41"/>
    </row>
    <row r="107" spans="1:8" x14ac:dyDescent="0.2">
      <c r="G107" s="42"/>
      <c r="H107" s="41"/>
    </row>
    <row r="108" spans="1:8" x14ac:dyDescent="0.2">
      <c r="G108" s="42"/>
      <c r="H108" s="41"/>
    </row>
    <row r="109" spans="1:8" x14ac:dyDescent="0.2">
      <c r="G109" s="42"/>
      <c r="H109" s="41"/>
    </row>
    <row r="110" spans="1:8" x14ac:dyDescent="0.2">
      <c r="G110" s="42"/>
      <c r="H110" s="41"/>
    </row>
    <row r="111" spans="1:8" x14ac:dyDescent="0.2">
      <c r="G111" s="42"/>
      <c r="H111" s="41"/>
    </row>
    <row r="112" spans="1:8" x14ac:dyDescent="0.2">
      <c r="G112" s="42"/>
      <c r="H112" s="41"/>
    </row>
    <row r="113" spans="7:8" x14ac:dyDescent="0.2">
      <c r="G113" s="42"/>
      <c r="H113" s="41"/>
    </row>
    <row r="114" spans="7:8" x14ac:dyDescent="0.2">
      <c r="G114" s="42"/>
      <c r="H114" s="41"/>
    </row>
    <row r="115" spans="7:8" x14ac:dyDescent="0.2">
      <c r="G115" s="42"/>
      <c r="H115" s="41"/>
    </row>
    <row r="116" spans="7:8" x14ac:dyDescent="0.2">
      <c r="G116" s="42"/>
      <c r="H116" s="41"/>
    </row>
    <row r="117" spans="7:8" x14ac:dyDescent="0.2">
      <c r="G117" s="42"/>
      <c r="H117" s="41"/>
    </row>
    <row r="118" spans="7:8" x14ac:dyDescent="0.2">
      <c r="G118" s="42"/>
      <c r="H118" s="41"/>
    </row>
    <row r="119" spans="7:8" x14ac:dyDescent="0.2">
      <c r="G119" s="42"/>
      <c r="H119" s="41"/>
    </row>
    <row r="120" spans="7:8" x14ac:dyDescent="0.2">
      <c r="G120" s="42"/>
      <c r="H120" s="41"/>
    </row>
    <row r="121" spans="7:8" x14ac:dyDescent="0.2">
      <c r="G121" s="42"/>
      <c r="H121" s="41"/>
    </row>
    <row r="122" spans="7:8" x14ac:dyDescent="0.2">
      <c r="G122" s="42"/>
      <c r="H122" s="41"/>
    </row>
    <row r="123" spans="7:8" x14ac:dyDescent="0.2">
      <c r="G123" s="42"/>
      <c r="H123" s="41"/>
    </row>
    <row r="124" spans="7:8" x14ac:dyDescent="0.2">
      <c r="G124" s="42"/>
      <c r="H124" s="41"/>
    </row>
    <row r="125" spans="7:8" x14ac:dyDescent="0.2">
      <c r="G125" s="42"/>
      <c r="H125" s="41"/>
    </row>
    <row r="126" spans="7:8" x14ac:dyDescent="0.2">
      <c r="G126" s="42"/>
      <c r="H126" s="41"/>
    </row>
    <row r="127" spans="7:8" x14ac:dyDescent="0.2">
      <c r="G127" s="42"/>
      <c r="H127" s="41"/>
    </row>
    <row r="128" spans="7:8" x14ac:dyDescent="0.2">
      <c r="G128" s="42"/>
      <c r="H128" s="41"/>
    </row>
    <row r="129" spans="7:8" x14ac:dyDescent="0.2">
      <c r="G129" s="42"/>
      <c r="H129" s="41"/>
    </row>
    <row r="130" spans="7:8" x14ac:dyDescent="0.2">
      <c r="G130" s="42"/>
      <c r="H130" s="41"/>
    </row>
    <row r="131" spans="7:8" x14ac:dyDescent="0.2">
      <c r="G131" s="42"/>
      <c r="H131" s="41"/>
    </row>
    <row r="132" spans="7:8" x14ac:dyDescent="0.2">
      <c r="G132" s="42"/>
      <c r="H132" s="41"/>
    </row>
    <row r="133" spans="7:8" x14ac:dyDescent="0.2">
      <c r="G133" s="42"/>
      <c r="H133" s="41"/>
    </row>
    <row r="134" spans="7:8" x14ac:dyDescent="0.2">
      <c r="G134" s="42"/>
      <c r="H134" s="41"/>
    </row>
    <row r="135" spans="7:8" x14ac:dyDescent="0.2">
      <c r="G135" s="42"/>
      <c r="H135" s="41"/>
    </row>
    <row r="136" spans="7:8" x14ac:dyDescent="0.2">
      <c r="G136" s="42"/>
      <c r="H136" s="41"/>
    </row>
    <row r="137" spans="7:8" x14ac:dyDescent="0.2">
      <c r="G137" s="42"/>
      <c r="H137" s="41"/>
    </row>
    <row r="138" spans="7:8" x14ac:dyDescent="0.2">
      <c r="G138" s="42"/>
      <c r="H138" s="41"/>
    </row>
    <row r="139" spans="7:8" x14ac:dyDescent="0.2">
      <c r="G139" s="42"/>
      <c r="H139" s="41"/>
    </row>
    <row r="140" spans="7:8" x14ac:dyDescent="0.2">
      <c r="G140" s="42"/>
      <c r="H140" s="41"/>
    </row>
    <row r="141" spans="7:8" x14ac:dyDescent="0.2">
      <c r="G141" s="42"/>
      <c r="H141" s="41"/>
    </row>
    <row r="142" spans="7:8" x14ac:dyDescent="0.2">
      <c r="G142" s="42"/>
      <c r="H142" s="41"/>
    </row>
    <row r="143" spans="7:8" x14ac:dyDescent="0.2">
      <c r="G143" s="42"/>
      <c r="H143" s="41"/>
    </row>
    <row r="144" spans="7:8" x14ac:dyDescent="0.2">
      <c r="G144" s="42"/>
      <c r="H144" s="41"/>
    </row>
    <row r="145" spans="7:8" x14ac:dyDescent="0.2">
      <c r="G145" s="42"/>
      <c r="H145" s="41"/>
    </row>
    <row r="146" spans="7:8" x14ac:dyDescent="0.2">
      <c r="G146" s="42"/>
      <c r="H146" s="41"/>
    </row>
    <row r="147" spans="7:8" x14ac:dyDescent="0.2">
      <c r="G147" s="42"/>
      <c r="H147" s="41"/>
    </row>
    <row r="148" spans="7:8" x14ac:dyDescent="0.2">
      <c r="G148" s="42"/>
      <c r="H148" s="41"/>
    </row>
    <row r="149" spans="7:8" x14ac:dyDescent="0.2">
      <c r="G149" s="42"/>
      <c r="H149" s="41"/>
    </row>
    <row r="150" spans="7:8" x14ac:dyDescent="0.2">
      <c r="G150" s="42"/>
      <c r="H150" s="41"/>
    </row>
    <row r="151" spans="7:8" x14ac:dyDescent="0.2">
      <c r="G151" s="42"/>
      <c r="H151" s="41"/>
    </row>
    <row r="152" spans="7:8" x14ac:dyDescent="0.2">
      <c r="G152" s="42"/>
      <c r="H152" s="41"/>
    </row>
    <row r="153" spans="7:8" x14ac:dyDescent="0.2">
      <c r="G153" s="42"/>
      <c r="H153" s="41"/>
    </row>
    <row r="154" spans="7:8" x14ac:dyDescent="0.2">
      <c r="G154" s="42"/>
      <c r="H154" s="41"/>
    </row>
    <row r="155" spans="7:8" x14ac:dyDescent="0.2">
      <c r="G155" s="42"/>
      <c r="H155" s="41"/>
    </row>
    <row r="156" spans="7:8" x14ac:dyDescent="0.2">
      <c r="G156" s="42"/>
      <c r="H156" s="41"/>
    </row>
    <row r="157" spans="7:8" x14ac:dyDescent="0.2">
      <c r="G157" s="42"/>
      <c r="H157" s="41"/>
    </row>
    <row r="158" spans="7:8" x14ac:dyDescent="0.2">
      <c r="G158" s="42"/>
      <c r="H158" s="41"/>
    </row>
    <row r="159" spans="7:8" x14ac:dyDescent="0.2">
      <c r="G159" s="42"/>
      <c r="H159" s="41"/>
    </row>
    <row r="160" spans="7:8" x14ac:dyDescent="0.2">
      <c r="G160" s="42"/>
      <c r="H160" s="41"/>
    </row>
    <row r="161" spans="7:8" x14ac:dyDescent="0.2">
      <c r="G161" s="42"/>
      <c r="H161" s="41"/>
    </row>
    <row r="162" spans="7:8" x14ac:dyDescent="0.2">
      <c r="G162" s="42"/>
      <c r="H162" s="41"/>
    </row>
    <row r="163" spans="7:8" x14ac:dyDescent="0.2">
      <c r="G163" s="42"/>
      <c r="H163" s="41"/>
    </row>
    <row r="164" spans="7:8" x14ac:dyDescent="0.2">
      <c r="G164" s="42"/>
      <c r="H164" s="41"/>
    </row>
    <row r="165" spans="7:8" x14ac:dyDescent="0.2">
      <c r="G165" s="42"/>
      <c r="H165" s="41"/>
    </row>
    <row r="166" spans="7:8" x14ac:dyDescent="0.2">
      <c r="G166" s="42"/>
      <c r="H166" s="41"/>
    </row>
    <row r="167" spans="7:8" x14ac:dyDescent="0.2">
      <c r="G167" s="42"/>
      <c r="H167" s="41"/>
    </row>
    <row r="168" spans="7:8" x14ac:dyDescent="0.2">
      <c r="G168" s="42"/>
      <c r="H168" s="41"/>
    </row>
    <row r="169" spans="7:8" x14ac:dyDescent="0.2">
      <c r="G169" s="42"/>
      <c r="H169" s="41"/>
    </row>
    <row r="170" spans="7:8" x14ac:dyDescent="0.2">
      <c r="G170" s="42"/>
      <c r="H170" s="41"/>
    </row>
    <row r="171" spans="7:8" x14ac:dyDescent="0.2">
      <c r="G171" s="42"/>
      <c r="H171" s="41"/>
    </row>
    <row r="172" spans="7:8" x14ac:dyDescent="0.2">
      <c r="G172" s="42"/>
      <c r="H172" s="41"/>
    </row>
    <row r="173" spans="7:8" x14ac:dyDescent="0.2">
      <c r="G173" s="42"/>
      <c r="H173" s="41"/>
    </row>
    <row r="174" spans="7:8" x14ac:dyDescent="0.2">
      <c r="G174" s="42"/>
      <c r="H174" s="41"/>
    </row>
    <row r="175" spans="7:8" x14ac:dyDescent="0.2">
      <c r="G175" s="42"/>
      <c r="H175" s="41"/>
    </row>
    <row r="176" spans="7:8" x14ac:dyDescent="0.2">
      <c r="G176" s="42"/>
      <c r="H176" s="41"/>
    </row>
    <row r="177" spans="7:8" x14ac:dyDescent="0.2">
      <c r="G177" s="42"/>
      <c r="H177" s="41"/>
    </row>
    <row r="178" spans="7:8" x14ac:dyDescent="0.2">
      <c r="G178" s="42"/>
      <c r="H178" s="41"/>
    </row>
    <row r="179" spans="7:8" x14ac:dyDescent="0.2">
      <c r="G179" s="42"/>
      <c r="H179" s="41"/>
    </row>
    <row r="180" spans="7:8" x14ac:dyDescent="0.2">
      <c r="G180" s="42"/>
      <c r="H180" s="41"/>
    </row>
    <row r="181" spans="7:8" x14ac:dyDescent="0.2">
      <c r="G181" s="42"/>
      <c r="H181" s="41"/>
    </row>
    <row r="182" spans="7:8" x14ac:dyDescent="0.2">
      <c r="G182" s="42"/>
      <c r="H182" s="41"/>
    </row>
    <row r="183" spans="7:8" x14ac:dyDescent="0.2">
      <c r="G183" s="42"/>
      <c r="H183" s="41"/>
    </row>
    <row r="184" spans="7:8" x14ac:dyDescent="0.2">
      <c r="G184" s="42"/>
      <c r="H184" s="41"/>
    </row>
    <row r="185" spans="7:8" x14ac:dyDescent="0.2">
      <c r="G185" s="42"/>
      <c r="H185" s="41"/>
    </row>
    <row r="186" spans="7:8" x14ac:dyDescent="0.2">
      <c r="G186" s="42"/>
      <c r="H186" s="41"/>
    </row>
    <row r="187" spans="7:8" x14ac:dyDescent="0.2">
      <c r="G187" s="42"/>
      <c r="H187" s="41"/>
    </row>
    <row r="188" spans="7:8" x14ac:dyDescent="0.2">
      <c r="G188" s="42"/>
      <c r="H188" s="41"/>
    </row>
    <row r="189" spans="7:8" x14ac:dyDescent="0.2">
      <c r="G189" s="42"/>
      <c r="H189" s="41"/>
    </row>
    <row r="190" spans="7:8" x14ac:dyDescent="0.2">
      <c r="G190" s="42"/>
      <c r="H190" s="41"/>
    </row>
    <row r="191" spans="7:8" x14ac:dyDescent="0.2">
      <c r="G191" s="42"/>
      <c r="H191" s="41"/>
    </row>
    <row r="192" spans="7:8" x14ac:dyDescent="0.2">
      <c r="G192" s="42"/>
      <c r="H192" s="41"/>
    </row>
    <row r="193" spans="7:8" x14ac:dyDescent="0.2">
      <c r="G193" s="42"/>
      <c r="H193" s="41"/>
    </row>
    <row r="194" spans="7:8" x14ac:dyDescent="0.2">
      <c r="G194" s="42"/>
      <c r="H194" s="41"/>
    </row>
    <row r="195" spans="7:8" x14ac:dyDescent="0.2">
      <c r="G195" s="42"/>
      <c r="H195" s="41"/>
    </row>
    <row r="196" spans="7:8" x14ac:dyDescent="0.2">
      <c r="G196" s="42"/>
      <c r="H196" s="41"/>
    </row>
    <row r="197" spans="7:8" x14ac:dyDescent="0.2">
      <c r="G197" s="42"/>
      <c r="H197" s="41"/>
    </row>
    <row r="198" spans="7:8" x14ac:dyDescent="0.2">
      <c r="G198" s="42"/>
      <c r="H198" s="41"/>
    </row>
    <row r="199" spans="7:8" x14ac:dyDescent="0.2">
      <c r="G199" s="42"/>
      <c r="H199" s="41"/>
    </row>
    <row r="200" spans="7:8" x14ac:dyDescent="0.2">
      <c r="G200" s="42"/>
      <c r="H200" s="41"/>
    </row>
    <row r="201" spans="7:8" x14ac:dyDescent="0.2">
      <c r="G201" s="42"/>
      <c r="H201" s="41"/>
    </row>
    <row r="202" spans="7:8" x14ac:dyDescent="0.2">
      <c r="G202" s="42"/>
      <c r="H202" s="41"/>
    </row>
    <row r="203" spans="7:8" x14ac:dyDescent="0.2">
      <c r="G203" s="42"/>
      <c r="H203" s="41"/>
    </row>
    <row r="204" spans="7:8" x14ac:dyDescent="0.2">
      <c r="G204" s="42"/>
      <c r="H204" s="41"/>
    </row>
    <row r="205" spans="7:8" x14ac:dyDescent="0.2">
      <c r="G205" s="42"/>
      <c r="H205" s="41"/>
    </row>
    <row r="206" spans="7:8" x14ac:dyDescent="0.2">
      <c r="G206" s="42"/>
      <c r="H206" s="41"/>
    </row>
    <row r="207" spans="7:8" x14ac:dyDescent="0.2">
      <c r="G207" s="42"/>
      <c r="H207" s="41"/>
    </row>
    <row r="208" spans="7:8" x14ac:dyDescent="0.2">
      <c r="G208" s="42"/>
      <c r="H208" s="41"/>
    </row>
    <row r="209" spans="7:8" x14ac:dyDescent="0.2">
      <c r="G209" s="42"/>
      <c r="H209" s="41"/>
    </row>
    <row r="210" spans="7:8" x14ac:dyDescent="0.2">
      <c r="G210" s="42"/>
      <c r="H210" s="41"/>
    </row>
    <row r="211" spans="7:8" x14ac:dyDescent="0.2">
      <c r="G211" s="42"/>
      <c r="H211" s="41"/>
    </row>
    <row r="212" spans="7:8" x14ac:dyDescent="0.2">
      <c r="G212" s="42"/>
      <c r="H212" s="41"/>
    </row>
    <row r="213" spans="7:8" x14ac:dyDescent="0.2">
      <c r="G213" s="42"/>
      <c r="H213" s="41"/>
    </row>
    <row r="214" spans="7:8" x14ac:dyDescent="0.2">
      <c r="G214" s="42"/>
      <c r="H214" s="41"/>
    </row>
    <row r="215" spans="7:8" x14ac:dyDescent="0.2">
      <c r="G215" s="42"/>
      <c r="H215" s="41"/>
    </row>
    <row r="216" spans="7:8" x14ac:dyDescent="0.2">
      <c r="G216" s="42"/>
      <c r="H216" s="41"/>
    </row>
    <row r="217" spans="7:8" x14ac:dyDescent="0.2">
      <c r="G217" s="42"/>
      <c r="H217" s="41"/>
    </row>
    <row r="218" spans="7:8" x14ac:dyDescent="0.2">
      <c r="G218" s="42"/>
      <c r="H218" s="41"/>
    </row>
    <row r="219" spans="7:8" x14ac:dyDescent="0.2">
      <c r="G219" s="42"/>
      <c r="H219" s="41"/>
    </row>
    <row r="220" spans="7:8" x14ac:dyDescent="0.2">
      <c r="G220" s="42"/>
      <c r="H220" s="41"/>
    </row>
    <row r="221" spans="7:8" x14ac:dyDescent="0.2">
      <c r="G221" s="42"/>
      <c r="H221" s="41"/>
    </row>
    <row r="222" spans="7:8" x14ac:dyDescent="0.2">
      <c r="G222" s="42"/>
      <c r="H222" s="41"/>
    </row>
    <row r="223" spans="7:8" x14ac:dyDescent="0.2">
      <c r="G223" s="42"/>
      <c r="H223" s="41"/>
    </row>
    <row r="224" spans="7:8" x14ac:dyDescent="0.2">
      <c r="G224" s="42"/>
      <c r="H224" s="41"/>
    </row>
    <row r="225" spans="7:8" x14ac:dyDescent="0.2">
      <c r="G225" s="42"/>
      <c r="H225" s="41"/>
    </row>
    <row r="226" spans="7:8" x14ac:dyDescent="0.2">
      <c r="G226" s="42"/>
      <c r="H226" s="41"/>
    </row>
    <row r="227" spans="7:8" x14ac:dyDescent="0.2">
      <c r="G227" s="42"/>
      <c r="H227" s="41"/>
    </row>
    <row r="228" spans="7:8" x14ac:dyDescent="0.2">
      <c r="G228" s="42"/>
      <c r="H228" s="41"/>
    </row>
    <row r="229" spans="7:8" x14ac:dyDescent="0.2">
      <c r="G229" s="42"/>
      <c r="H229" s="41"/>
    </row>
    <row r="230" spans="7:8" x14ac:dyDescent="0.2">
      <c r="G230" s="42"/>
      <c r="H230" s="41"/>
    </row>
    <row r="231" spans="7:8" x14ac:dyDescent="0.2">
      <c r="G231" s="42"/>
      <c r="H231" s="41"/>
    </row>
    <row r="232" spans="7:8" x14ac:dyDescent="0.2">
      <c r="G232" s="42"/>
      <c r="H232" s="41"/>
    </row>
    <row r="233" spans="7:8" x14ac:dyDescent="0.2">
      <c r="G233" s="42"/>
      <c r="H233" s="41"/>
    </row>
    <row r="234" spans="7:8" x14ac:dyDescent="0.2">
      <c r="G234" s="42"/>
      <c r="H234" s="41"/>
    </row>
    <row r="235" spans="7:8" x14ac:dyDescent="0.2">
      <c r="G235" s="42"/>
      <c r="H235" s="41"/>
    </row>
    <row r="236" spans="7:8" x14ac:dyDescent="0.2">
      <c r="G236" s="42"/>
      <c r="H236" s="41"/>
    </row>
    <row r="237" spans="7:8" x14ac:dyDescent="0.2">
      <c r="G237" s="42"/>
      <c r="H237" s="41"/>
    </row>
    <row r="238" spans="7:8" x14ac:dyDescent="0.2">
      <c r="G238" s="42"/>
      <c r="H238" s="41"/>
    </row>
    <row r="239" spans="7:8" x14ac:dyDescent="0.2">
      <c r="G239" s="42"/>
      <c r="H239" s="41"/>
    </row>
    <row r="240" spans="7:8" x14ac:dyDescent="0.2">
      <c r="G240" s="42"/>
      <c r="H240" s="41"/>
    </row>
    <row r="241" spans="7:8" x14ac:dyDescent="0.2">
      <c r="G241" s="42"/>
      <c r="H241" s="41"/>
    </row>
    <row r="242" spans="7:8" x14ac:dyDescent="0.2">
      <c r="G242" s="42"/>
      <c r="H242" s="41"/>
    </row>
    <row r="243" spans="7:8" x14ac:dyDescent="0.2">
      <c r="G243" s="42"/>
      <c r="H243" s="41"/>
    </row>
    <row r="244" spans="7:8" x14ac:dyDescent="0.2">
      <c r="G244" s="42"/>
      <c r="H244" s="41"/>
    </row>
    <row r="245" spans="7:8" x14ac:dyDescent="0.2">
      <c r="G245" s="42"/>
      <c r="H245" s="41"/>
    </row>
    <row r="246" spans="7:8" x14ac:dyDescent="0.2">
      <c r="G246" s="42"/>
      <c r="H246" s="41"/>
    </row>
    <row r="247" spans="7:8" x14ac:dyDescent="0.2">
      <c r="G247" s="42"/>
      <c r="H247" s="41"/>
    </row>
    <row r="248" spans="7:8" x14ac:dyDescent="0.2">
      <c r="G248" s="42"/>
      <c r="H248" s="41"/>
    </row>
    <row r="249" spans="7:8" x14ac:dyDescent="0.2">
      <c r="G249" s="42"/>
      <c r="H249" s="41"/>
    </row>
    <row r="250" spans="7:8" x14ac:dyDescent="0.2">
      <c r="G250" s="42"/>
      <c r="H250" s="41"/>
    </row>
    <row r="251" spans="7:8" x14ac:dyDescent="0.2">
      <c r="G251" s="42"/>
      <c r="H251" s="41"/>
    </row>
    <row r="252" spans="7:8" x14ac:dyDescent="0.2">
      <c r="G252" s="42"/>
      <c r="H252" s="41"/>
    </row>
    <row r="253" spans="7:8" x14ac:dyDescent="0.2">
      <c r="G253" s="42"/>
      <c r="H253" s="41"/>
    </row>
    <row r="254" spans="7:8" x14ac:dyDescent="0.2">
      <c r="G254" s="42"/>
      <c r="H254" s="41"/>
    </row>
    <row r="255" spans="7:8" x14ac:dyDescent="0.2">
      <c r="G255" s="42"/>
      <c r="H255" s="41"/>
    </row>
    <row r="256" spans="7:8" x14ac:dyDescent="0.2">
      <c r="G256" s="42"/>
      <c r="H256" s="41"/>
    </row>
    <row r="257" spans="7:8" x14ac:dyDescent="0.2">
      <c r="G257" s="42"/>
      <c r="H257" s="41"/>
    </row>
    <row r="258" spans="7:8" x14ac:dyDescent="0.2">
      <c r="G258" s="42"/>
      <c r="H258" s="41"/>
    </row>
    <row r="259" spans="7:8" x14ac:dyDescent="0.2">
      <c r="G259" s="42"/>
      <c r="H259" s="41"/>
    </row>
    <row r="260" spans="7:8" x14ac:dyDescent="0.2">
      <c r="G260" s="42"/>
      <c r="H260" s="41"/>
    </row>
    <row r="261" spans="7:8" x14ac:dyDescent="0.2">
      <c r="G261" s="42"/>
      <c r="H261" s="41"/>
    </row>
    <row r="262" spans="7:8" x14ac:dyDescent="0.2">
      <c r="G262" s="42"/>
      <c r="H262" s="41"/>
    </row>
    <row r="263" spans="7:8" x14ac:dyDescent="0.2">
      <c r="G263" s="42"/>
      <c r="H263" s="41"/>
    </row>
    <row r="264" spans="7:8" x14ac:dyDescent="0.2">
      <c r="G264" s="42"/>
      <c r="H264" s="41"/>
    </row>
    <row r="265" spans="7:8" x14ac:dyDescent="0.2">
      <c r="G265" s="42"/>
      <c r="H265" s="41"/>
    </row>
    <row r="266" spans="7:8" x14ac:dyDescent="0.2">
      <c r="G266" s="42"/>
      <c r="H266" s="41"/>
    </row>
    <row r="267" spans="7:8" x14ac:dyDescent="0.2">
      <c r="G267" s="42"/>
      <c r="H267" s="41"/>
    </row>
    <row r="268" spans="7:8" x14ac:dyDescent="0.2">
      <c r="G268" s="42"/>
      <c r="H268" s="41"/>
    </row>
    <row r="269" spans="7:8" x14ac:dyDescent="0.2">
      <c r="G269" s="42"/>
      <c r="H269" s="41"/>
    </row>
    <row r="270" spans="7:8" x14ac:dyDescent="0.2">
      <c r="G270" s="42"/>
      <c r="H270" s="41"/>
    </row>
    <row r="271" spans="7:8" x14ac:dyDescent="0.2">
      <c r="G271" s="42"/>
      <c r="H271" s="41"/>
    </row>
    <row r="272" spans="7:8" x14ac:dyDescent="0.2">
      <c r="G272" s="42"/>
      <c r="H272" s="41"/>
    </row>
    <row r="273" spans="7:8" x14ac:dyDescent="0.2">
      <c r="G273" s="42"/>
      <c r="H273" s="41"/>
    </row>
    <row r="274" spans="7:8" x14ac:dyDescent="0.2">
      <c r="G274" s="42"/>
      <c r="H274" s="41"/>
    </row>
    <row r="275" spans="7:8" x14ac:dyDescent="0.2">
      <c r="G275" s="42"/>
      <c r="H275" s="41"/>
    </row>
    <row r="276" spans="7:8" x14ac:dyDescent="0.2">
      <c r="G276" s="42"/>
      <c r="H276" s="41"/>
    </row>
    <row r="277" spans="7:8" x14ac:dyDescent="0.2">
      <c r="G277" s="42"/>
      <c r="H277" s="41"/>
    </row>
    <row r="278" spans="7:8" x14ac:dyDescent="0.2">
      <c r="G278" s="42"/>
      <c r="H278" s="41"/>
    </row>
    <row r="279" spans="7:8" x14ac:dyDescent="0.2">
      <c r="G279" s="42"/>
      <c r="H279" s="41"/>
    </row>
    <row r="280" spans="7:8" x14ac:dyDescent="0.2">
      <c r="G280" s="42"/>
      <c r="H280" s="41"/>
    </row>
    <row r="281" spans="7:8" x14ac:dyDescent="0.2">
      <c r="G281" s="42"/>
      <c r="H281" s="41"/>
    </row>
    <row r="282" spans="7:8" x14ac:dyDescent="0.2">
      <c r="G282" s="42"/>
      <c r="H282" s="41"/>
    </row>
    <row r="283" spans="7:8" x14ac:dyDescent="0.2">
      <c r="G283" s="42"/>
      <c r="H283" s="41"/>
    </row>
    <row r="284" spans="7:8" x14ac:dyDescent="0.2">
      <c r="G284" s="42"/>
      <c r="H284" s="41"/>
    </row>
    <row r="285" spans="7:8" x14ac:dyDescent="0.2">
      <c r="G285" s="42"/>
      <c r="H285" s="41"/>
    </row>
    <row r="286" spans="7:8" x14ac:dyDescent="0.2">
      <c r="G286" s="42"/>
      <c r="H286" s="41"/>
    </row>
    <row r="287" spans="7:8" x14ac:dyDescent="0.2">
      <c r="G287" s="42"/>
      <c r="H287" s="41"/>
    </row>
    <row r="288" spans="7:8" x14ac:dyDescent="0.2">
      <c r="G288" s="42"/>
      <c r="H288" s="41"/>
    </row>
    <row r="289" spans="7:8" x14ac:dyDescent="0.2">
      <c r="G289" s="42"/>
      <c r="H289" s="41"/>
    </row>
    <row r="290" spans="7:8" x14ac:dyDescent="0.2">
      <c r="G290" s="42"/>
      <c r="H290" s="41"/>
    </row>
    <row r="291" spans="7:8" x14ac:dyDescent="0.2">
      <c r="G291" s="42"/>
      <c r="H291" s="41"/>
    </row>
    <row r="292" spans="7:8" x14ac:dyDescent="0.2">
      <c r="G292" s="42"/>
      <c r="H292" s="41"/>
    </row>
    <row r="293" spans="7:8" x14ac:dyDescent="0.2">
      <c r="G293" s="42"/>
      <c r="H293" s="41"/>
    </row>
    <row r="294" spans="7:8" x14ac:dyDescent="0.2">
      <c r="G294" s="42"/>
      <c r="H294" s="41"/>
    </row>
    <row r="295" spans="7:8" x14ac:dyDescent="0.2">
      <c r="G295" s="42"/>
      <c r="H295" s="41"/>
    </row>
    <row r="296" spans="7:8" x14ac:dyDescent="0.2">
      <c r="G296" s="42"/>
      <c r="H296" s="41"/>
    </row>
    <row r="297" spans="7:8" x14ac:dyDescent="0.2">
      <c r="G297" s="42"/>
      <c r="H297" s="41"/>
    </row>
    <row r="298" spans="7:8" x14ac:dyDescent="0.2">
      <c r="G298" s="42"/>
      <c r="H298" s="41"/>
    </row>
    <row r="299" spans="7:8" x14ac:dyDescent="0.2">
      <c r="G299" s="42"/>
      <c r="H299" s="41"/>
    </row>
    <row r="300" spans="7:8" x14ac:dyDescent="0.2">
      <c r="G300" s="42"/>
      <c r="H300" s="41"/>
    </row>
    <row r="301" spans="7:8" x14ac:dyDescent="0.2">
      <c r="G301" s="42"/>
      <c r="H301" s="41"/>
    </row>
    <row r="302" spans="7:8" x14ac:dyDescent="0.2">
      <c r="G302" s="42"/>
      <c r="H302" s="41"/>
    </row>
    <row r="303" spans="7:8" x14ac:dyDescent="0.2">
      <c r="G303" s="42"/>
      <c r="H303" s="41"/>
    </row>
    <row r="304" spans="7:8" x14ac:dyDescent="0.2">
      <c r="G304" s="42"/>
      <c r="H304" s="41"/>
    </row>
    <row r="305" spans="7:8" x14ac:dyDescent="0.2">
      <c r="G305" s="42"/>
      <c r="H305" s="41"/>
    </row>
    <row r="306" spans="7:8" x14ac:dyDescent="0.2">
      <c r="G306" s="42"/>
      <c r="H306" s="41"/>
    </row>
    <row r="307" spans="7:8" x14ac:dyDescent="0.2">
      <c r="G307" s="42"/>
      <c r="H307" s="41"/>
    </row>
    <row r="308" spans="7:8" x14ac:dyDescent="0.2">
      <c r="G308" s="42"/>
      <c r="H308" s="41"/>
    </row>
    <row r="309" spans="7:8" x14ac:dyDescent="0.2">
      <c r="G309" s="42"/>
      <c r="H309" s="41"/>
    </row>
    <row r="310" spans="7:8" x14ac:dyDescent="0.2">
      <c r="G310" s="42"/>
      <c r="H310" s="41"/>
    </row>
    <row r="311" spans="7:8" x14ac:dyDescent="0.2">
      <c r="G311" s="42"/>
      <c r="H311" s="41"/>
    </row>
    <row r="312" spans="7:8" x14ac:dyDescent="0.2">
      <c r="G312" s="42"/>
      <c r="H312" s="41"/>
    </row>
    <row r="313" spans="7:8" x14ac:dyDescent="0.2">
      <c r="G313" s="42"/>
      <c r="H313" s="41"/>
    </row>
    <row r="314" spans="7:8" x14ac:dyDescent="0.2">
      <c r="G314" s="42"/>
      <c r="H314" s="41"/>
    </row>
    <row r="315" spans="7:8" x14ac:dyDescent="0.2">
      <c r="G315" s="42"/>
      <c r="H315" s="41"/>
    </row>
    <row r="316" spans="7:8" x14ac:dyDescent="0.2">
      <c r="G316" s="42"/>
      <c r="H316" s="41"/>
    </row>
    <row r="317" spans="7:8" x14ac:dyDescent="0.2">
      <c r="G317" s="42"/>
      <c r="H317" s="41"/>
    </row>
    <row r="318" spans="7:8" x14ac:dyDescent="0.2">
      <c r="G318" s="42"/>
      <c r="H318" s="41"/>
    </row>
    <row r="319" spans="7:8" x14ac:dyDescent="0.2">
      <c r="G319" s="42"/>
      <c r="H319" s="41"/>
    </row>
  </sheetData>
  <mergeCells count="8">
    <mergeCell ref="A97:B97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view="pageBreakPreview" zoomScale="148" zoomScaleNormal="100" zoomScaleSheetLayoutView="148" workbookViewId="0">
      <selection activeCell="P22" sqref="P22"/>
    </sheetView>
  </sheetViews>
  <sheetFormatPr defaultRowHeight="11.25" x14ac:dyDescent="0.2"/>
  <cols>
    <col min="1" max="1" width="7.1640625" style="19" bestFit="1" customWidth="1"/>
    <col min="2" max="2" width="26.6640625" style="19" bestFit="1" customWidth="1"/>
    <col min="3" max="3" width="16.33203125" style="19" customWidth="1"/>
    <col min="4" max="4" width="6.6640625" style="19" bestFit="1" customWidth="1"/>
    <col min="5" max="5" width="15" style="19" customWidth="1"/>
    <col min="6" max="6" width="5.6640625" style="19" bestFit="1" customWidth="1"/>
    <col min="7" max="7" width="16.1640625" style="19" customWidth="1"/>
    <col min="8" max="8" width="9.5" style="19" customWidth="1"/>
    <col min="9" max="16384" width="9.33203125" style="19"/>
  </cols>
  <sheetData>
    <row r="1" spans="1:8" s="2" customFormat="1" ht="39.75" customHeight="1" x14ac:dyDescent="0.2">
      <c r="A1" s="1"/>
      <c r="E1" s="3"/>
      <c r="F1" s="73" t="s">
        <v>168</v>
      </c>
      <c r="G1" s="73"/>
      <c r="H1" s="73"/>
    </row>
    <row r="2" spans="1:8" s="4" customFormat="1" ht="36" customHeight="1" x14ac:dyDescent="0.2">
      <c r="A2" s="81" t="s">
        <v>170</v>
      </c>
      <c r="B2" s="81"/>
      <c r="C2" s="81"/>
      <c r="D2" s="81"/>
      <c r="E2" s="81"/>
      <c r="F2" s="81"/>
      <c r="G2" s="81"/>
      <c r="H2" s="81"/>
    </row>
    <row r="3" spans="1:8" s="5" customFormat="1" ht="26.25" customHeight="1" x14ac:dyDescent="0.2">
      <c r="A3" s="82" t="s">
        <v>160</v>
      </c>
      <c r="B3" s="86" t="s">
        <v>166</v>
      </c>
      <c r="C3" s="84" t="s">
        <v>161</v>
      </c>
      <c r="D3" s="84"/>
      <c r="E3" s="85" t="s">
        <v>162</v>
      </c>
      <c r="F3" s="85"/>
      <c r="G3" s="84" t="s">
        <v>163</v>
      </c>
      <c r="H3" s="84"/>
    </row>
    <row r="4" spans="1:8" s="5" customFormat="1" ht="34.5" customHeight="1" x14ac:dyDescent="0.2">
      <c r="A4" s="82"/>
      <c r="B4" s="86"/>
      <c r="C4" s="6" t="s">
        <v>164</v>
      </c>
      <c r="D4" s="6" t="s">
        <v>165</v>
      </c>
      <c r="E4" s="6" t="s">
        <v>164</v>
      </c>
      <c r="F4" s="6" t="s">
        <v>165</v>
      </c>
      <c r="G4" s="6" t="s">
        <v>164</v>
      </c>
      <c r="H4" s="6" t="s">
        <v>165</v>
      </c>
    </row>
    <row r="5" spans="1:8" x14ac:dyDescent="0.2">
      <c r="A5" s="28" t="s">
        <v>85</v>
      </c>
      <c r="B5" s="28" t="s">
        <v>3</v>
      </c>
      <c r="C5" s="29">
        <v>2958242.01</v>
      </c>
      <c r="D5" s="31">
        <v>2305</v>
      </c>
      <c r="E5" s="29">
        <v>171730</v>
      </c>
      <c r="F5" s="31">
        <v>112</v>
      </c>
      <c r="G5" s="29">
        <v>3129972.01</v>
      </c>
      <c r="H5" s="31">
        <v>2417</v>
      </c>
    </row>
    <row r="6" spans="1:8" x14ac:dyDescent="0.2">
      <c r="A6" s="45"/>
      <c r="B6" s="33" t="s">
        <v>86</v>
      </c>
      <c r="C6" s="34">
        <v>2958242.01</v>
      </c>
      <c r="D6" s="36">
        <v>2305</v>
      </c>
      <c r="E6" s="34">
        <v>171730</v>
      </c>
      <c r="F6" s="36">
        <v>112</v>
      </c>
      <c r="G6" s="37">
        <v>3129972.01</v>
      </c>
      <c r="H6" s="46">
        <v>2417</v>
      </c>
    </row>
    <row r="7" spans="1:8" x14ac:dyDescent="0.2">
      <c r="A7" s="28" t="s">
        <v>87</v>
      </c>
      <c r="B7" s="28" t="s">
        <v>4</v>
      </c>
      <c r="C7" s="29">
        <v>251313.51</v>
      </c>
      <c r="D7" s="30">
        <v>369</v>
      </c>
      <c r="E7" s="29">
        <v>41193.360000000001</v>
      </c>
      <c r="F7" s="31">
        <v>48</v>
      </c>
      <c r="G7" s="29">
        <v>292506.87</v>
      </c>
      <c r="H7" s="31">
        <v>417</v>
      </c>
    </row>
    <row r="8" spans="1:8" x14ac:dyDescent="0.2">
      <c r="A8" s="45"/>
      <c r="B8" s="33" t="s">
        <v>86</v>
      </c>
      <c r="C8" s="34">
        <v>251313.51</v>
      </c>
      <c r="D8" s="35">
        <v>369</v>
      </c>
      <c r="E8" s="34">
        <v>41193.360000000001</v>
      </c>
      <c r="F8" s="36">
        <v>48</v>
      </c>
      <c r="G8" s="37">
        <v>292506.87</v>
      </c>
      <c r="H8" s="46">
        <v>417</v>
      </c>
    </row>
    <row r="9" spans="1:8" x14ac:dyDescent="0.2">
      <c r="A9" s="28" t="s">
        <v>88</v>
      </c>
      <c r="B9" s="28" t="s">
        <v>89</v>
      </c>
      <c r="C9" s="29">
        <v>26799909.129999999</v>
      </c>
      <c r="D9" s="31">
        <v>5371</v>
      </c>
      <c r="E9" s="29">
        <v>-549283.42000000004</v>
      </c>
      <c r="F9" s="31">
        <v>-375</v>
      </c>
      <c r="G9" s="29">
        <v>26250625.710000001</v>
      </c>
      <c r="H9" s="31">
        <v>4996</v>
      </c>
    </row>
    <row r="10" spans="1:8" x14ac:dyDescent="0.2">
      <c r="A10" s="45"/>
      <c r="B10" s="33" t="s">
        <v>90</v>
      </c>
      <c r="C10" s="34">
        <v>26799909.129999999</v>
      </c>
      <c r="D10" s="36">
        <v>5371</v>
      </c>
      <c r="E10" s="34">
        <v>-549283.42000000004</v>
      </c>
      <c r="F10" s="36">
        <v>-375</v>
      </c>
      <c r="G10" s="37">
        <v>26250625.710000001</v>
      </c>
      <c r="H10" s="46">
        <v>4996</v>
      </c>
    </row>
    <row r="11" spans="1:8" x14ac:dyDescent="0.2">
      <c r="A11" s="28" t="s">
        <v>91</v>
      </c>
      <c r="B11" s="28" t="s">
        <v>92</v>
      </c>
      <c r="C11" s="29">
        <v>34560079.350000001</v>
      </c>
      <c r="D11" s="31">
        <v>8784</v>
      </c>
      <c r="E11" s="29">
        <v>-67621.38</v>
      </c>
      <c r="F11" s="31">
        <v>-70</v>
      </c>
      <c r="G11" s="29">
        <v>34492457.969999999</v>
      </c>
      <c r="H11" s="31">
        <v>8714</v>
      </c>
    </row>
    <row r="12" spans="1:8" x14ac:dyDescent="0.2">
      <c r="A12" s="45"/>
      <c r="B12" s="33" t="s">
        <v>90</v>
      </c>
      <c r="C12" s="34">
        <v>34560079.350000001</v>
      </c>
      <c r="D12" s="36">
        <v>8784</v>
      </c>
      <c r="E12" s="34">
        <v>-67621.38</v>
      </c>
      <c r="F12" s="36">
        <v>-70</v>
      </c>
      <c r="G12" s="37">
        <v>34492457.969999999</v>
      </c>
      <c r="H12" s="46">
        <v>8714</v>
      </c>
    </row>
    <row r="13" spans="1:8" x14ac:dyDescent="0.2">
      <c r="A13" s="28" t="s">
        <v>93</v>
      </c>
      <c r="B13" s="28" t="s">
        <v>9</v>
      </c>
      <c r="C13" s="29">
        <v>761500.24</v>
      </c>
      <c r="D13" s="31">
        <v>1037</v>
      </c>
      <c r="E13" s="29">
        <v>67621.38</v>
      </c>
      <c r="F13" s="31">
        <v>70</v>
      </c>
      <c r="G13" s="29">
        <v>829121.62</v>
      </c>
      <c r="H13" s="31">
        <v>1107</v>
      </c>
    </row>
    <row r="14" spans="1:8" x14ac:dyDescent="0.2">
      <c r="A14" s="45"/>
      <c r="B14" s="33" t="s">
        <v>86</v>
      </c>
      <c r="C14" s="34">
        <v>761500.24</v>
      </c>
      <c r="D14" s="36">
        <v>1037</v>
      </c>
      <c r="E14" s="34">
        <v>67621.38</v>
      </c>
      <c r="F14" s="36">
        <v>70</v>
      </c>
      <c r="G14" s="37">
        <v>829121.62</v>
      </c>
      <c r="H14" s="46">
        <v>1107</v>
      </c>
    </row>
    <row r="15" spans="1:8" ht="21" x14ac:dyDescent="0.2">
      <c r="A15" s="28" t="s">
        <v>94</v>
      </c>
      <c r="B15" s="28" t="s">
        <v>44</v>
      </c>
      <c r="C15" s="29">
        <v>491876.07</v>
      </c>
      <c r="D15" s="30">
        <v>593</v>
      </c>
      <c r="E15" s="29">
        <v>65065.68</v>
      </c>
      <c r="F15" s="31">
        <v>70</v>
      </c>
      <c r="G15" s="29">
        <v>556941.75</v>
      </c>
      <c r="H15" s="31">
        <v>663</v>
      </c>
    </row>
    <row r="16" spans="1:8" x14ac:dyDescent="0.2">
      <c r="A16" s="45"/>
      <c r="B16" s="33" t="s">
        <v>86</v>
      </c>
      <c r="C16" s="34">
        <v>491876.07</v>
      </c>
      <c r="D16" s="35">
        <v>593</v>
      </c>
      <c r="E16" s="34">
        <v>65065.68</v>
      </c>
      <c r="F16" s="36">
        <v>70</v>
      </c>
      <c r="G16" s="37">
        <v>556941.75</v>
      </c>
      <c r="H16" s="46">
        <v>663</v>
      </c>
    </row>
    <row r="17" spans="1:8" ht="21" x14ac:dyDescent="0.2">
      <c r="A17" s="28" t="s">
        <v>95</v>
      </c>
      <c r="B17" s="28" t="s">
        <v>48</v>
      </c>
      <c r="C17" s="29">
        <v>326353.5</v>
      </c>
      <c r="D17" s="30">
        <v>243</v>
      </c>
      <c r="E17" s="29">
        <v>230256.07</v>
      </c>
      <c r="F17" s="31">
        <v>122</v>
      </c>
      <c r="G17" s="29">
        <v>556609.56999999995</v>
      </c>
      <c r="H17" s="31">
        <v>365</v>
      </c>
    </row>
    <row r="18" spans="1:8" x14ac:dyDescent="0.2">
      <c r="A18" s="45"/>
      <c r="B18" s="33" t="s">
        <v>86</v>
      </c>
      <c r="C18" s="34">
        <v>326353.5</v>
      </c>
      <c r="D18" s="35">
        <v>243</v>
      </c>
      <c r="E18" s="34">
        <v>230256.07</v>
      </c>
      <c r="F18" s="36">
        <v>122</v>
      </c>
      <c r="G18" s="37">
        <v>556609.56999999995</v>
      </c>
      <c r="H18" s="46">
        <v>365</v>
      </c>
    </row>
    <row r="19" spans="1:8" ht="21" x14ac:dyDescent="0.2">
      <c r="A19" s="28" t="s">
        <v>96</v>
      </c>
      <c r="B19" s="28" t="s">
        <v>49</v>
      </c>
      <c r="C19" s="52"/>
      <c r="D19" s="52"/>
      <c r="E19" s="29">
        <v>41038.31</v>
      </c>
      <c r="F19" s="31">
        <v>23</v>
      </c>
      <c r="G19" s="29">
        <v>41038.31</v>
      </c>
      <c r="H19" s="31">
        <v>23</v>
      </c>
    </row>
    <row r="20" spans="1:8" x14ac:dyDescent="0.2">
      <c r="A20" s="45"/>
      <c r="B20" s="33" t="s">
        <v>97</v>
      </c>
      <c r="C20" s="53"/>
      <c r="D20" s="53"/>
      <c r="E20" s="34">
        <v>41038.31</v>
      </c>
      <c r="F20" s="34">
        <v>23</v>
      </c>
      <c r="G20" s="37">
        <v>41038.31</v>
      </c>
      <c r="H20" s="46">
        <v>23</v>
      </c>
    </row>
    <row r="21" spans="1:8" x14ac:dyDescent="0.2">
      <c r="A21" s="80" t="s">
        <v>98</v>
      </c>
      <c r="B21" s="80"/>
      <c r="C21" s="29">
        <v>66149273.810000002</v>
      </c>
      <c r="D21" s="31">
        <v>18702</v>
      </c>
      <c r="E21" s="29">
        <v>0</v>
      </c>
      <c r="F21" s="31">
        <v>0</v>
      </c>
      <c r="G21" s="29">
        <v>66149273.810000002</v>
      </c>
      <c r="H21" s="31">
        <v>18702</v>
      </c>
    </row>
  </sheetData>
  <mergeCells count="8">
    <mergeCell ref="A21:B21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9"/>
  <sheetViews>
    <sheetView tabSelected="1" view="pageBreakPreview" zoomScale="180" zoomScaleNormal="100" zoomScaleSheetLayoutView="18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defaultColWidth="10.5" defaultRowHeight="11.25" x14ac:dyDescent="0.2"/>
  <cols>
    <col min="1" max="1" width="54.33203125" style="41" customWidth="1"/>
    <col min="2" max="2" width="22.33203125" style="41" customWidth="1"/>
    <col min="3" max="3" width="26.83203125" style="41" customWidth="1"/>
    <col min="4" max="16384" width="10.5" style="19"/>
  </cols>
  <sheetData>
    <row r="1" spans="1:3" s="41" customFormat="1" ht="45" customHeight="1" x14ac:dyDescent="0.2">
      <c r="B1" s="88" t="s">
        <v>84</v>
      </c>
      <c r="C1" s="88"/>
    </row>
    <row r="2" spans="1:3" ht="11.1" customHeight="1" x14ac:dyDescent="0.2"/>
    <row r="3" spans="1:3" ht="42.75" customHeight="1" x14ac:dyDescent="0.2">
      <c r="A3" s="87" t="s">
        <v>79</v>
      </c>
      <c r="B3" s="87"/>
      <c r="C3" s="87"/>
    </row>
    <row r="4" spans="1:3" ht="11.1" customHeight="1" x14ac:dyDescent="0.2"/>
    <row r="5" spans="1:3" ht="45" x14ac:dyDescent="0.2">
      <c r="A5" s="54" t="s">
        <v>1</v>
      </c>
      <c r="B5" s="55" t="s">
        <v>2</v>
      </c>
      <c r="C5" s="56" t="s">
        <v>52</v>
      </c>
    </row>
    <row r="6" spans="1:3" x14ac:dyDescent="0.2">
      <c r="A6" s="57" t="s">
        <v>5</v>
      </c>
      <c r="B6" s="58">
        <v>3124</v>
      </c>
      <c r="C6" s="58">
        <v>205052</v>
      </c>
    </row>
    <row r="7" spans="1:3" x14ac:dyDescent="0.2">
      <c r="A7" s="57" t="s">
        <v>6</v>
      </c>
      <c r="B7" s="58">
        <v>2990</v>
      </c>
      <c r="C7" s="58">
        <v>204177</v>
      </c>
    </row>
    <row r="8" spans="1:3" x14ac:dyDescent="0.2">
      <c r="A8" s="57" t="s">
        <v>8</v>
      </c>
      <c r="B8" s="58">
        <v>66908</v>
      </c>
      <c r="C8" s="58">
        <v>878446</v>
      </c>
    </row>
    <row r="9" spans="1:3" x14ac:dyDescent="0.2">
      <c r="A9" s="57" t="s">
        <v>80</v>
      </c>
      <c r="B9" s="58">
        <v>207193</v>
      </c>
      <c r="C9" s="58">
        <v>14702071</v>
      </c>
    </row>
    <row r="10" spans="1:3" x14ac:dyDescent="0.2">
      <c r="A10" s="57" t="s">
        <v>81</v>
      </c>
      <c r="B10" s="58">
        <v>74224</v>
      </c>
      <c r="C10" s="58">
        <v>5302686</v>
      </c>
    </row>
    <row r="11" spans="1:3" x14ac:dyDescent="0.2">
      <c r="A11" s="57" t="s">
        <v>10</v>
      </c>
      <c r="B11" s="58">
        <v>19423</v>
      </c>
      <c r="C11" s="58">
        <v>261774</v>
      </c>
    </row>
    <row r="12" spans="1:3" x14ac:dyDescent="0.2">
      <c r="A12" s="57" t="s">
        <v>12</v>
      </c>
      <c r="B12" s="58">
        <v>42345</v>
      </c>
      <c r="C12" s="58">
        <v>2486181</v>
      </c>
    </row>
    <row r="13" spans="1:3" x14ac:dyDescent="0.2">
      <c r="A13" s="57" t="s">
        <v>13</v>
      </c>
      <c r="B13" s="58">
        <v>11848</v>
      </c>
      <c r="C13" s="58">
        <v>745723</v>
      </c>
    </row>
    <row r="14" spans="1:3" x14ac:dyDescent="0.2">
      <c r="A14" s="57" t="s">
        <v>14</v>
      </c>
      <c r="B14" s="58">
        <v>51301</v>
      </c>
      <c r="C14" s="58">
        <v>2918087</v>
      </c>
    </row>
    <row r="15" spans="1:3" x14ac:dyDescent="0.2">
      <c r="A15" s="57" t="s">
        <v>15</v>
      </c>
      <c r="B15" s="58">
        <v>29789</v>
      </c>
      <c r="C15" s="58">
        <v>1806703</v>
      </c>
    </row>
    <row r="16" spans="1:3" x14ac:dyDescent="0.2">
      <c r="A16" s="57" t="s">
        <v>16</v>
      </c>
      <c r="B16" s="58">
        <v>20297</v>
      </c>
      <c r="C16" s="58">
        <v>1159111</v>
      </c>
    </row>
    <row r="17" spans="1:3" x14ac:dyDescent="0.2">
      <c r="A17" s="57" t="s">
        <v>17</v>
      </c>
      <c r="B17" s="58">
        <v>8286</v>
      </c>
      <c r="C17" s="58">
        <v>486775</v>
      </c>
    </row>
    <row r="18" spans="1:3" x14ac:dyDescent="0.2">
      <c r="A18" s="57" t="s">
        <v>18</v>
      </c>
      <c r="B18" s="58">
        <v>5846</v>
      </c>
      <c r="C18" s="58">
        <v>351407</v>
      </c>
    </row>
    <row r="19" spans="1:3" x14ac:dyDescent="0.2">
      <c r="A19" s="57" t="s">
        <v>19</v>
      </c>
      <c r="B19" s="58">
        <v>7656</v>
      </c>
      <c r="C19" s="58">
        <v>461849</v>
      </c>
    </row>
    <row r="20" spans="1:3" x14ac:dyDescent="0.2">
      <c r="A20" s="57" t="s">
        <v>20</v>
      </c>
      <c r="B20" s="58">
        <v>6155</v>
      </c>
      <c r="C20" s="58">
        <v>367403</v>
      </c>
    </row>
    <row r="21" spans="1:3" x14ac:dyDescent="0.2">
      <c r="A21" s="57" t="s">
        <v>21</v>
      </c>
      <c r="B21" s="58">
        <v>22664</v>
      </c>
      <c r="C21" s="58">
        <v>1265426</v>
      </c>
    </row>
    <row r="22" spans="1:3" x14ac:dyDescent="0.2">
      <c r="A22" s="57" t="s">
        <v>22</v>
      </c>
      <c r="B22" s="58">
        <v>21091</v>
      </c>
      <c r="C22" s="58">
        <v>1147947</v>
      </c>
    </row>
    <row r="23" spans="1:3" x14ac:dyDescent="0.2">
      <c r="A23" s="57" t="s">
        <v>23</v>
      </c>
      <c r="B23" s="58">
        <v>5720</v>
      </c>
      <c r="C23" s="58">
        <v>342743</v>
      </c>
    </row>
    <row r="24" spans="1:3" x14ac:dyDescent="0.2">
      <c r="A24" s="57" t="s">
        <v>24</v>
      </c>
      <c r="B24" s="58">
        <v>10637</v>
      </c>
      <c r="C24" s="58">
        <v>567244</v>
      </c>
    </row>
    <row r="25" spans="1:3" x14ac:dyDescent="0.2">
      <c r="A25" s="57" t="s">
        <v>25</v>
      </c>
      <c r="B25" s="58">
        <v>6442</v>
      </c>
      <c r="C25" s="58">
        <v>380969</v>
      </c>
    </row>
    <row r="26" spans="1:3" x14ac:dyDescent="0.2">
      <c r="A26" s="57" t="s">
        <v>26</v>
      </c>
      <c r="B26" s="58">
        <v>17717</v>
      </c>
      <c r="C26" s="58">
        <v>957132</v>
      </c>
    </row>
    <row r="27" spans="1:3" x14ac:dyDescent="0.2">
      <c r="A27" s="57" t="s">
        <v>27</v>
      </c>
      <c r="B27" s="58">
        <v>6889</v>
      </c>
      <c r="C27" s="58">
        <v>410900</v>
      </c>
    </row>
    <row r="28" spans="1:3" x14ac:dyDescent="0.2">
      <c r="A28" s="57" t="s">
        <v>28</v>
      </c>
      <c r="B28" s="58">
        <v>13060</v>
      </c>
      <c r="C28" s="58">
        <v>699580</v>
      </c>
    </row>
    <row r="29" spans="1:3" x14ac:dyDescent="0.2">
      <c r="A29" s="57" t="s">
        <v>29</v>
      </c>
      <c r="B29" s="58">
        <v>14697</v>
      </c>
      <c r="C29" s="58">
        <v>792904</v>
      </c>
    </row>
    <row r="30" spans="1:3" x14ac:dyDescent="0.2">
      <c r="A30" s="57" t="s">
        <v>30</v>
      </c>
      <c r="B30" s="58">
        <v>8235</v>
      </c>
      <c r="C30" s="58">
        <v>479565</v>
      </c>
    </row>
    <row r="31" spans="1:3" x14ac:dyDescent="0.2">
      <c r="A31" s="57" t="s">
        <v>31</v>
      </c>
      <c r="B31" s="58">
        <v>38440</v>
      </c>
      <c r="C31" s="58">
        <v>1938913</v>
      </c>
    </row>
    <row r="32" spans="1:3" x14ac:dyDescent="0.2">
      <c r="A32" s="57" t="s">
        <v>32</v>
      </c>
      <c r="B32" s="58">
        <v>10141</v>
      </c>
      <c r="C32" s="58">
        <v>538411</v>
      </c>
    </row>
    <row r="33" spans="1:3" x14ac:dyDescent="0.2">
      <c r="A33" s="57" t="s">
        <v>33</v>
      </c>
      <c r="B33" s="58">
        <v>10047</v>
      </c>
      <c r="C33" s="58">
        <v>553355</v>
      </c>
    </row>
    <row r="34" spans="1:3" x14ac:dyDescent="0.2">
      <c r="A34" s="57" t="s">
        <v>34</v>
      </c>
      <c r="B34" s="58">
        <v>10370</v>
      </c>
      <c r="C34" s="58">
        <v>554951</v>
      </c>
    </row>
    <row r="35" spans="1:3" x14ac:dyDescent="0.2">
      <c r="A35" s="57" t="s">
        <v>35</v>
      </c>
      <c r="B35" s="58">
        <v>17870</v>
      </c>
      <c r="C35" s="58">
        <v>955449</v>
      </c>
    </row>
    <row r="36" spans="1:3" x14ac:dyDescent="0.2">
      <c r="A36" s="57" t="s">
        <v>36</v>
      </c>
      <c r="B36" s="58">
        <v>4933</v>
      </c>
      <c r="C36" s="58">
        <v>303052</v>
      </c>
    </row>
    <row r="37" spans="1:3" x14ac:dyDescent="0.2">
      <c r="A37" s="57" t="s">
        <v>37</v>
      </c>
      <c r="B37" s="58">
        <v>30678</v>
      </c>
      <c r="C37" s="58">
        <v>1672335</v>
      </c>
    </row>
    <row r="38" spans="1:3" x14ac:dyDescent="0.2">
      <c r="A38" s="57" t="s">
        <v>38</v>
      </c>
      <c r="B38" s="58">
        <v>27649</v>
      </c>
      <c r="C38" s="58">
        <v>1521363</v>
      </c>
    </row>
    <row r="39" spans="1:3" x14ac:dyDescent="0.2">
      <c r="A39" s="57" t="s">
        <v>39</v>
      </c>
      <c r="B39" s="58">
        <v>9900</v>
      </c>
      <c r="C39" s="58">
        <v>529923</v>
      </c>
    </row>
    <row r="40" spans="1:3" x14ac:dyDescent="0.2">
      <c r="A40" s="57" t="s">
        <v>40</v>
      </c>
      <c r="B40" s="58">
        <v>11987</v>
      </c>
      <c r="C40" s="58">
        <v>635641</v>
      </c>
    </row>
    <row r="41" spans="1:3" x14ac:dyDescent="0.2">
      <c r="A41" s="57" t="s">
        <v>41</v>
      </c>
      <c r="B41" s="58">
        <v>7996</v>
      </c>
      <c r="C41" s="58">
        <v>476587</v>
      </c>
    </row>
    <row r="42" spans="1:3" x14ac:dyDescent="0.2">
      <c r="A42" s="57" t="s">
        <v>42</v>
      </c>
      <c r="B42" s="58">
        <v>7464</v>
      </c>
      <c r="C42" s="58">
        <v>448879</v>
      </c>
    </row>
    <row r="43" spans="1:3" x14ac:dyDescent="0.2">
      <c r="A43" s="57" t="s">
        <v>43</v>
      </c>
      <c r="B43" s="58">
        <v>3801</v>
      </c>
      <c r="C43" s="58">
        <v>249117</v>
      </c>
    </row>
    <row r="44" spans="1:3" x14ac:dyDescent="0.2">
      <c r="A44" s="57" t="s">
        <v>44</v>
      </c>
      <c r="B44" s="58">
        <v>24733</v>
      </c>
      <c r="C44" s="58">
        <v>1696314</v>
      </c>
    </row>
    <row r="45" spans="1:3" x14ac:dyDescent="0.2">
      <c r="A45" s="57" t="s">
        <v>45</v>
      </c>
      <c r="B45" s="59">
        <v>710</v>
      </c>
      <c r="C45" s="58">
        <v>47440</v>
      </c>
    </row>
    <row r="46" spans="1:3" x14ac:dyDescent="0.2">
      <c r="A46" s="57" t="s">
        <v>82</v>
      </c>
      <c r="B46" s="58">
        <v>1495</v>
      </c>
      <c r="C46" s="58">
        <v>98601</v>
      </c>
    </row>
    <row r="47" spans="1:3" x14ac:dyDescent="0.2">
      <c r="A47" s="57" t="s">
        <v>48</v>
      </c>
      <c r="B47" s="58">
        <v>19781</v>
      </c>
      <c r="C47" s="58">
        <v>1144018</v>
      </c>
    </row>
    <row r="48" spans="1:3" x14ac:dyDescent="0.2">
      <c r="A48" s="57" t="s">
        <v>49</v>
      </c>
      <c r="B48" s="58">
        <v>19108</v>
      </c>
      <c r="C48" s="58">
        <v>1292911</v>
      </c>
    </row>
    <row r="49" spans="1:3" s="41" customFormat="1" x14ac:dyDescent="0.2">
      <c r="A49" s="57" t="s">
        <v>50</v>
      </c>
      <c r="B49" s="58">
        <v>941640</v>
      </c>
      <c r="C49" s="58">
        <v>54039115</v>
      </c>
    </row>
  </sheetData>
  <mergeCells count="2">
    <mergeCell ref="A3:C3"/>
    <mergeCell ref="B1:C1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6"/>
  <sheetViews>
    <sheetView view="pageBreakPreview" zoomScale="150" zoomScaleNormal="100" zoomScaleSheetLayoutView="15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defaultColWidth="10.5" defaultRowHeight="11.25" x14ac:dyDescent="0.2"/>
  <cols>
    <col min="1" max="1" width="54.33203125" style="41" customWidth="1"/>
    <col min="2" max="2" width="18" style="41" customWidth="1"/>
    <col min="3" max="3" width="17" style="41" customWidth="1"/>
    <col min="4" max="16384" width="10.5" style="19"/>
  </cols>
  <sheetData>
    <row r="1" spans="1:3" s="41" customFormat="1" ht="51" customHeight="1" x14ac:dyDescent="0.2">
      <c r="B1" s="88" t="s">
        <v>83</v>
      </c>
      <c r="C1" s="88"/>
    </row>
    <row r="2" spans="1:3" ht="11.1" customHeight="1" x14ac:dyDescent="0.2"/>
    <row r="3" spans="1:3" ht="32.1" customHeight="1" x14ac:dyDescent="0.2">
      <c r="A3" s="87" t="s">
        <v>53</v>
      </c>
      <c r="B3" s="87"/>
      <c r="C3" s="87"/>
    </row>
    <row r="4" spans="1:3" ht="11.1" customHeight="1" x14ac:dyDescent="0.2"/>
    <row r="5" spans="1:3" ht="44.1" customHeight="1" x14ac:dyDescent="0.2">
      <c r="A5" s="54" t="s">
        <v>1</v>
      </c>
      <c r="B5" s="55" t="s">
        <v>2</v>
      </c>
      <c r="C5" s="56" t="s">
        <v>52</v>
      </c>
    </row>
    <row r="6" spans="1:3" x14ac:dyDescent="0.2">
      <c r="A6" s="57" t="s">
        <v>54</v>
      </c>
      <c r="B6" s="58">
        <v>497625</v>
      </c>
      <c r="C6" s="58">
        <v>30610157</v>
      </c>
    </row>
    <row r="7" spans="1:3" ht="11.1" customHeight="1" x14ac:dyDescent="0.2">
      <c r="A7" s="57" t="s">
        <v>5</v>
      </c>
      <c r="B7" s="58">
        <v>4185</v>
      </c>
      <c r="C7" s="58">
        <v>183400</v>
      </c>
    </row>
    <row r="8" spans="1:3" ht="11.1" customHeight="1" x14ac:dyDescent="0.2">
      <c r="A8" s="57" t="s">
        <v>9</v>
      </c>
      <c r="B8" s="58">
        <v>53813</v>
      </c>
      <c r="C8" s="58">
        <v>2719305</v>
      </c>
    </row>
    <row r="9" spans="1:3" ht="11.1" customHeight="1" x14ac:dyDescent="0.2">
      <c r="A9" s="57" t="s">
        <v>55</v>
      </c>
      <c r="B9" s="58">
        <v>109220</v>
      </c>
      <c r="C9" s="58">
        <v>5655684</v>
      </c>
    </row>
    <row r="10" spans="1:3" ht="11.1" customHeight="1" x14ac:dyDescent="0.2">
      <c r="A10" s="57" t="s">
        <v>12</v>
      </c>
      <c r="B10" s="58">
        <v>4575</v>
      </c>
      <c r="C10" s="58">
        <v>227834</v>
      </c>
    </row>
    <row r="11" spans="1:3" ht="11.1" customHeight="1" x14ac:dyDescent="0.2">
      <c r="A11" s="57" t="s">
        <v>56</v>
      </c>
      <c r="B11" s="58">
        <v>73823</v>
      </c>
      <c r="C11" s="58">
        <v>4488807</v>
      </c>
    </row>
    <row r="12" spans="1:3" ht="11.1" customHeight="1" x14ac:dyDescent="0.2">
      <c r="A12" s="57" t="s">
        <v>13</v>
      </c>
      <c r="B12" s="58">
        <v>20958</v>
      </c>
      <c r="C12" s="58">
        <v>1119961</v>
      </c>
    </row>
    <row r="13" spans="1:3" ht="11.1" customHeight="1" x14ac:dyDescent="0.2">
      <c r="A13" s="57" t="s">
        <v>14</v>
      </c>
      <c r="B13" s="58">
        <v>93835</v>
      </c>
      <c r="C13" s="58">
        <v>4785038</v>
      </c>
    </row>
    <row r="14" spans="1:3" ht="11.1" customHeight="1" x14ac:dyDescent="0.2">
      <c r="A14" s="57" t="s">
        <v>57</v>
      </c>
      <c r="B14" s="58">
        <v>58615</v>
      </c>
      <c r="C14" s="58">
        <v>3064587</v>
      </c>
    </row>
    <row r="15" spans="1:3" ht="11.1" customHeight="1" x14ac:dyDescent="0.2">
      <c r="A15" s="57" t="s">
        <v>16</v>
      </c>
      <c r="B15" s="58">
        <v>35697</v>
      </c>
      <c r="C15" s="58">
        <v>1787854</v>
      </c>
    </row>
    <row r="16" spans="1:3" ht="11.1" customHeight="1" x14ac:dyDescent="0.2">
      <c r="A16" s="57" t="s">
        <v>17</v>
      </c>
      <c r="B16" s="58">
        <v>15165</v>
      </c>
      <c r="C16" s="58">
        <v>765366</v>
      </c>
    </row>
    <row r="17" spans="1:3" ht="11.1" customHeight="1" x14ac:dyDescent="0.2">
      <c r="A17" s="57" t="s">
        <v>18</v>
      </c>
      <c r="B17" s="58">
        <v>11197</v>
      </c>
      <c r="C17" s="58">
        <v>561624</v>
      </c>
    </row>
    <row r="18" spans="1:3" ht="11.1" customHeight="1" x14ac:dyDescent="0.2">
      <c r="A18" s="57" t="s">
        <v>19</v>
      </c>
      <c r="B18" s="58">
        <v>12642</v>
      </c>
      <c r="C18" s="58">
        <v>647681</v>
      </c>
    </row>
    <row r="19" spans="1:3" ht="11.1" customHeight="1" x14ac:dyDescent="0.2">
      <c r="A19" s="57" t="s">
        <v>20</v>
      </c>
      <c r="B19" s="58">
        <v>11713</v>
      </c>
      <c r="C19" s="58">
        <v>595010</v>
      </c>
    </row>
    <row r="20" spans="1:3" ht="11.1" customHeight="1" x14ac:dyDescent="0.2">
      <c r="A20" s="57" t="s">
        <v>21</v>
      </c>
      <c r="B20" s="58">
        <v>42480</v>
      </c>
      <c r="C20" s="58">
        <v>2050014</v>
      </c>
    </row>
    <row r="21" spans="1:3" ht="11.1" customHeight="1" x14ac:dyDescent="0.2">
      <c r="A21" s="57" t="s">
        <v>22</v>
      </c>
      <c r="B21" s="58">
        <v>38640</v>
      </c>
      <c r="C21" s="58">
        <v>1818655</v>
      </c>
    </row>
    <row r="22" spans="1:3" ht="11.1" customHeight="1" x14ac:dyDescent="0.2">
      <c r="A22" s="57" t="s">
        <v>23</v>
      </c>
      <c r="B22" s="58">
        <v>11108</v>
      </c>
      <c r="C22" s="58">
        <v>561149</v>
      </c>
    </row>
    <row r="23" spans="1:3" ht="11.1" customHeight="1" x14ac:dyDescent="0.2">
      <c r="A23" s="57" t="s">
        <v>24</v>
      </c>
      <c r="B23" s="58">
        <v>20660</v>
      </c>
      <c r="C23" s="58">
        <v>969092</v>
      </c>
    </row>
    <row r="24" spans="1:3" ht="11.1" customHeight="1" x14ac:dyDescent="0.2">
      <c r="A24" s="57" t="s">
        <v>25</v>
      </c>
      <c r="B24" s="58">
        <v>13327</v>
      </c>
      <c r="C24" s="58">
        <v>670358</v>
      </c>
    </row>
    <row r="25" spans="1:3" ht="11.1" customHeight="1" x14ac:dyDescent="0.2">
      <c r="A25" s="57" t="s">
        <v>26</v>
      </c>
      <c r="B25" s="58">
        <v>34096</v>
      </c>
      <c r="C25" s="58">
        <v>1602768</v>
      </c>
    </row>
    <row r="26" spans="1:3" ht="11.1" customHeight="1" x14ac:dyDescent="0.2">
      <c r="A26" s="57" t="s">
        <v>27</v>
      </c>
      <c r="B26" s="58">
        <v>12888</v>
      </c>
      <c r="C26" s="58">
        <v>648396</v>
      </c>
    </row>
    <row r="27" spans="1:3" ht="11.1" customHeight="1" x14ac:dyDescent="0.2">
      <c r="A27" s="57" t="s">
        <v>28</v>
      </c>
      <c r="B27" s="58">
        <v>24869</v>
      </c>
      <c r="C27" s="58">
        <v>1161133</v>
      </c>
    </row>
    <row r="28" spans="1:3" ht="11.1" customHeight="1" x14ac:dyDescent="0.2">
      <c r="A28" s="57" t="s">
        <v>29</v>
      </c>
      <c r="B28" s="58">
        <v>23914</v>
      </c>
      <c r="C28" s="58">
        <v>1162181</v>
      </c>
    </row>
    <row r="29" spans="1:3" ht="11.1" customHeight="1" x14ac:dyDescent="0.2">
      <c r="A29" s="57" t="s">
        <v>30</v>
      </c>
      <c r="B29" s="58">
        <v>15931</v>
      </c>
      <c r="C29" s="58">
        <v>806626</v>
      </c>
    </row>
    <row r="30" spans="1:3" ht="11.1" customHeight="1" x14ac:dyDescent="0.2">
      <c r="A30" s="57" t="s">
        <v>31</v>
      </c>
      <c r="B30" s="58">
        <v>55649</v>
      </c>
      <c r="C30" s="58">
        <v>2522012</v>
      </c>
    </row>
    <row r="31" spans="1:3" ht="11.1" customHeight="1" x14ac:dyDescent="0.2">
      <c r="A31" s="57" t="s">
        <v>32</v>
      </c>
      <c r="B31" s="58">
        <v>20030</v>
      </c>
      <c r="C31" s="58">
        <v>936118</v>
      </c>
    </row>
    <row r="32" spans="1:3" ht="11.1" customHeight="1" x14ac:dyDescent="0.2">
      <c r="A32" s="57" t="s">
        <v>33</v>
      </c>
      <c r="B32" s="58">
        <v>18537</v>
      </c>
      <c r="C32" s="58">
        <v>884432</v>
      </c>
    </row>
    <row r="33" spans="1:3" ht="11.1" customHeight="1" x14ac:dyDescent="0.2">
      <c r="A33" s="57" t="s">
        <v>34</v>
      </c>
      <c r="B33" s="58">
        <v>17548</v>
      </c>
      <c r="C33" s="58">
        <v>843342</v>
      </c>
    </row>
    <row r="34" spans="1:3" ht="11.1" customHeight="1" x14ac:dyDescent="0.2">
      <c r="A34" s="57" t="s">
        <v>35</v>
      </c>
      <c r="B34" s="58">
        <v>33817</v>
      </c>
      <c r="C34" s="58">
        <v>1583819</v>
      </c>
    </row>
    <row r="35" spans="1:3" ht="11.1" customHeight="1" x14ac:dyDescent="0.2">
      <c r="A35" s="57" t="s">
        <v>36</v>
      </c>
      <c r="B35" s="58">
        <v>9239</v>
      </c>
      <c r="C35" s="58">
        <v>460333</v>
      </c>
    </row>
    <row r="36" spans="1:3" ht="11.1" customHeight="1" x14ac:dyDescent="0.2">
      <c r="A36" s="57" t="s">
        <v>37</v>
      </c>
      <c r="B36" s="58">
        <v>59366</v>
      </c>
      <c r="C36" s="58">
        <v>2872818</v>
      </c>
    </row>
    <row r="37" spans="1:3" ht="11.1" customHeight="1" x14ac:dyDescent="0.2">
      <c r="A37" s="57" t="s">
        <v>38</v>
      </c>
      <c r="B37" s="58">
        <v>53767</v>
      </c>
      <c r="C37" s="58">
        <v>2577232</v>
      </c>
    </row>
    <row r="38" spans="1:3" ht="11.1" customHeight="1" x14ac:dyDescent="0.2">
      <c r="A38" s="57" t="s">
        <v>39</v>
      </c>
      <c r="B38" s="58">
        <v>19648</v>
      </c>
      <c r="C38" s="58">
        <v>923604</v>
      </c>
    </row>
    <row r="39" spans="1:3" ht="11.1" customHeight="1" x14ac:dyDescent="0.2">
      <c r="A39" s="57" t="s">
        <v>40</v>
      </c>
      <c r="B39" s="58">
        <v>21230</v>
      </c>
      <c r="C39" s="58">
        <v>1018155</v>
      </c>
    </row>
    <row r="40" spans="1:3" ht="11.1" customHeight="1" x14ac:dyDescent="0.2">
      <c r="A40" s="57" t="s">
        <v>41</v>
      </c>
      <c r="B40" s="58">
        <v>14685</v>
      </c>
      <c r="C40" s="58">
        <v>745337</v>
      </c>
    </row>
    <row r="41" spans="1:3" ht="11.1" customHeight="1" x14ac:dyDescent="0.2">
      <c r="A41" s="57" t="s">
        <v>42</v>
      </c>
      <c r="B41" s="58">
        <v>13382</v>
      </c>
      <c r="C41" s="58">
        <v>685147</v>
      </c>
    </row>
    <row r="42" spans="1:3" ht="11.1" customHeight="1" x14ac:dyDescent="0.2">
      <c r="A42" s="57" t="s">
        <v>43</v>
      </c>
      <c r="B42" s="58">
        <v>6476</v>
      </c>
      <c r="C42" s="58">
        <v>265235</v>
      </c>
    </row>
    <row r="43" spans="1:3" ht="11.1" customHeight="1" x14ac:dyDescent="0.2">
      <c r="A43" s="57" t="s">
        <v>44</v>
      </c>
      <c r="B43" s="58">
        <v>42833</v>
      </c>
      <c r="C43" s="58">
        <v>1989913</v>
      </c>
    </row>
    <row r="44" spans="1:3" ht="11.1" customHeight="1" x14ac:dyDescent="0.2">
      <c r="A44" s="57" t="s">
        <v>46</v>
      </c>
      <c r="B44" s="59">
        <v>47</v>
      </c>
      <c r="C44" s="58">
        <v>2226</v>
      </c>
    </row>
    <row r="45" spans="1:3" ht="11.1" customHeight="1" x14ac:dyDescent="0.2">
      <c r="A45" s="57" t="s">
        <v>58</v>
      </c>
      <c r="B45" s="58">
        <v>5884</v>
      </c>
      <c r="C45" s="58">
        <v>255287</v>
      </c>
    </row>
    <row r="46" spans="1:3" ht="11.1" customHeight="1" x14ac:dyDescent="0.2">
      <c r="A46" s="57" t="s">
        <v>59</v>
      </c>
      <c r="B46" s="59">
        <v>594</v>
      </c>
      <c r="C46" s="58">
        <v>26633</v>
      </c>
    </row>
    <row r="47" spans="1:3" ht="11.1" customHeight="1" x14ac:dyDescent="0.2">
      <c r="A47" s="57" t="s">
        <v>60</v>
      </c>
      <c r="B47" s="58">
        <v>8292</v>
      </c>
      <c r="C47" s="58">
        <v>370437</v>
      </c>
    </row>
    <row r="48" spans="1:3" ht="11.1" customHeight="1" x14ac:dyDescent="0.2">
      <c r="A48" s="57" t="s">
        <v>61</v>
      </c>
      <c r="B48" s="58">
        <v>2259</v>
      </c>
      <c r="C48" s="58">
        <v>97277</v>
      </c>
    </row>
    <row r="49" spans="1:3" ht="11.1" customHeight="1" x14ac:dyDescent="0.2">
      <c r="A49" s="57" t="s">
        <v>62</v>
      </c>
      <c r="B49" s="58">
        <v>1636</v>
      </c>
      <c r="C49" s="58">
        <v>86050</v>
      </c>
    </row>
    <row r="50" spans="1:3" ht="11.1" customHeight="1" x14ac:dyDescent="0.2">
      <c r="A50" s="57" t="s">
        <v>63</v>
      </c>
      <c r="B50" s="58">
        <v>1785</v>
      </c>
      <c r="C50" s="58">
        <v>79345</v>
      </c>
    </row>
    <row r="51" spans="1:3" ht="11.1" customHeight="1" x14ac:dyDescent="0.2">
      <c r="A51" s="57" t="s">
        <v>64</v>
      </c>
      <c r="B51" s="58">
        <v>1151</v>
      </c>
      <c r="C51" s="58">
        <v>52065</v>
      </c>
    </row>
    <row r="52" spans="1:3" ht="11.1" customHeight="1" x14ac:dyDescent="0.2">
      <c r="A52" s="57" t="s">
        <v>65</v>
      </c>
      <c r="B52" s="58">
        <v>1695</v>
      </c>
      <c r="C52" s="58">
        <v>84283</v>
      </c>
    </row>
    <row r="53" spans="1:3" ht="11.1" customHeight="1" x14ac:dyDescent="0.2">
      <c r="A53" s="57" t="s">
        <v>66</v>
      </c>
      <c r="B53" s="58">
        <v>1845</v>
      </c>
      <c r="C53" s="58">
        <v>82414</v>
      </c>
    </row>
    <row r="54" spans="1:3" ht="11.1" customHeight="1" x14ac:dyDescent="0.2">
      <c r="A54" s="57" t="s">
        <v>67</v>
      </c>
      <c r="B54" s="58">
        <v>8333</v>
      </c>
      <c r="C54" s="58">
        <v>363930</v>
      </c>
    </row>
    <row r="55" spans="1:3" ht="11.1" customHeight="1" x14ac:dyDescent="0.2">
      <c r="A55" s="57" t="s">
        <v>68</v>
      </c>
      <c r="B55" s="59">
        <v>625</v>
      </c>
      <c r="C55" s="58">
        <v>27140</v>
      </c>
    </row>
    <row r="56" spans="1:3" ht="11.1" customHeight="1" x14ac:dyDescent="0.2">
      <c r="A56" s="57" t="s">
        <v>69</v>
      </c>
      <c r="B56" s="58">
        <v>6363</v>
      </c>
      <c r="C56" s="58">
        <v>293849</v>
      </c>
    </row>
    <row r="57" spans="1:3" ht="11.1" customHeight="1" x14ac:dyDescent="0.2">
      <c r="A57" s="57" t="s">
        <v>70</v>
      </c>
      <c r="B57" s="58">
        <v>1257</v>
      </c>
      <c r="C57" s="58">
        <v>54046</v>
      </c>
    </row>
    <row r="58" spans="1:3" ht="11.1" customHeight="1" x14ac:dyDescent="0.2">
      <c r="A58" s="57" t="s">
        <v>71</v>
      </c>
      <c r="B58" s="58">
        <v>2823</v>
      </c>
      <c r="C58" s="58">
        <v>129626</v>
      </c>
    </row>
    <row r="59" spans="1:3" ht="11.1" customHeight="1" x14ac:dyDescent="0.2">
      <c r="A59" s="57" t="s">
        <v>72</v>
      </c>
      <c r="B59" s="58">
        <v>6132</v>
      </c>
      <c r="C59" s="58">
        <v>277898</v>
      </c>
    </row>
    <row r="60" spans="1:3" ht="11.1" customHeight="1" x14ac:dyDescent="0.2">
      <c r="A60" s="57" t="s">
        <v>73</v>
      </c>
      <c r="B60" s="58">
        <v>3902</v>
      </c>
      <c r="C60" s="58">
        <v>165678</v>
      </c>
    </row>
    <row r="61" spans="1:3" ht="11.1" customHeight="1" x14ac:dyDescent="0.2">
      <c r="A61" s="57" t="s">
        <v>74</v>
      </c>
      <c r="B61" s="58">
        <v>2370</v>
      </c>
      <c r="C61" s="58">
        <v>109082</v>
      </c>
    </row>
    <row r="62" spans="1:3" ht="11.1" customHeight="1" x14ac:dyDescent="0.2">
      <c r="A62" s="57" t="s">
        <v>75</v>
      </c>
      <c r="B62" s="58">
        <v>2638</v>
      </c>
      <c r="C62" s="58">
        <v>112399</v>
      </c>
    </row>
    <row r="63" spans="1:3" ht="11.1" customHeight="1" x14ac:dyDescent="0.2">
      <c r="A63" s="57" t="s">
        <v>76</v>
      </c>
      <c r="B63" s="58">
        <v>1578</v>
      </c>
      <c r="C63" s="58">
        <v>72774</v>
      </c>
    </row>
    <row r="64" spans="1:3" ht="11.1" customHeight="1" x14ac:dyDescent="0.2">
      <c r="A64" s="57" t="s">
        <v>77</v>
      </c>
      <c r="B64" s="58">
        <v>1537</v>
      </c>
      <c r="C64" s="58">
        <v>65586</v>
      </c>
    </row>
    <row r="65" spans="1:3" ht="11.1" customHeight="1" x14ac:dyDescent="0.2">
      <c r="A65" s="57" t="s">
        <v>78</v>
      </c>
      <c r="B65" s="59">
        <v>251</v>
      </c>
      <c r="C65" s="58">
        <v>11284</v>
      </c>
    </row>
    <row r="66" spans="1:3" s="41" customFormat="1" ht="11.1" customHeight="1" x14ac:dyDescent="0.2">
      <c r="A66" s="57" t="s">
        <v>50</v>
      </c>
      <c r="B66" s="58">
        <v>1690180</v>
      </c>
      <c r="C66" s="58">
        <v>89789486</v>
      </c>
    </row>
  </sheetData>
  <mergeCells count="2">
    <mergeCell ref="A3:C3"/>
    <mergeCell ref="B1:C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</vt:i4>
      </vt:variant>
    </vt:vector>
  </HeadingPairs>
  <TitlesOfParts>
    <vt:vector size="11" baseType="lpstr">
      <vt:lpstr>прил 4 ВМП</vt:lpstr>
      <vt:lpstr>прил 3.2 ДС МЕР ОДА</vt:lpstr>
      <vt:lpstr>прил 3.1 ДС МЕР кардио</vt:lpstr>
      <vt:lpstr>прил 2.4 ДИСП УГЛУБ</vt:lpstr>
      <vt:lpstr>прил 2.3 ДИСП ВЗР 1 эт.</vt:lpstr>
      <vt:lpstr>прил 2.2 ДИСП ВРВ</vt:lpstr>
      <vt:lpstr>прил 2.1 АПП ДН ОНК</vt:lpstr>
      <vt:lpstr>прил 1.3 АПП гин.</vt:lpstr>
      <vt:lpstr>прил 1.2 АПП  стомат</vt:lpstr>
      <vt:lpstr>прил 1.1 АПП тер.</vt:lpstr>
      <vt:lpstr>'прил 4 ВМП'!Область_печати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Галина Б. Шумяцкая</cp:lastModifiedBy>
  <dcterms:modified xsi:type="dcterms:W3CDTF">2024-10-01T04:23:20Z</dcterms:modified>
</cp:coreProperties>
</file>